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I- SO XAY DUNG 2025\VAN TAI VA ATGT 2025\I_ VT DUONG BO\12_BX Hang\"/>
    </mc:Choice>
  </mc:AlternateContent>
  <xr:revisionPtr revIDLastSave="0" documentId="13_ncr:1_{04488BE2-2A88-47BF-A844-4D22BF9385EC}" xr6:coauthVersionLast="47" xr6:coauthVersionMax="47" xr10:uidLastSave="{00000000-0000-0000-0000-000000000000}"/>
  <bookViews>
    <workbookView xWindow="-110" yWindow="-110" windowWidth="19420" windowHeight="10420" xr2:uid="{6B65D9A9-32FB-4190-B3BD-BEBF60350EB5}"/>
  </bookViews>
  <sheets>
    <sheet name="PL01 DS BX, DA Ben bai " sheetId="2" r:id="rId1"/>
    <sheet name="PL2 DS BXH da cong bo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2" l="1"/>
  <c r="E32" i="2" s="1"/>
  <c r="E24" i="2"/>
  <c r="E18" i="2"/>
  <c r="E13" i="2"/>
  <c r="B5" i="2"/>
  <c r="E5" i="2" l="1"/>
</calcChain>
</file>

<file path=xl/sharedStrings.xml><?xml version="1.0" encoding="utf-8"?>
<sst xmlns="http://schemas.openxmlformats.org/spreadsheetml/2006/main" count="282" uniqueCount="149">
  <si>
    <t>Tên đơn vị, tổ chức/cá nhân</t>
  </si>
  <si>
    <t>Người đại diện theo pháp luật</t>
  </si>
  <si>
    <t>Ghi chú</t>
  </si>
  <si>
    <t>I</t>
  </si>
  <si>
    <t>II</t>
  </si>
  <si>
    <t>Tên dự án,   địa chỉ dự án</t>
  </si>
  <si>
    <t>Công ty Cổ phần Hữu Nghị Xuân Cương</t>
  </si>
  <si>
    <t>Bến xe, trạm trung chuyển hành khách - hàng hóa; địa điểm tập kết kiểm tra hàng hóa xuất nhập khẩu tại cửa khẩu quốc tế Hữu Nghị, huyện Cao Lộc</t>
  </si>
  <si>
    <t>Nguyễn Thị Phượng</t>
  </si>
  <si>
    <t>Xã Đồng Đăng</t>
  </si>
  <si>
    <t>Công ty Cổ phần Khu trung chuyển Lạng Sơn</t>
  </si>
  <si>
    <t>Khu trung chuyển hàng hóa thuộc Khu kinh tế cửa khẩu Đồng Đăng - Lạng Sơn</t>
  </si>
  <si>
    <t>Đặng Huy Thắng</t>
  </si>
  <si>
    <t>Công ty cổ phần đầu tư Thăng Long</t>
  </si>
  <si>
    <t>Bến xe ô tô hàng hóa xuất nhập khẩu cửa khẩu Cốc Nam</t>
  </si>
  <si>
    <t>Nguyễn Xuân Tiến</t>
  </si>
  <si>
    <t>Nhà kiểm hóa cửa khẩu Cốc Nam</t>
  </si>
  <si>
    <t>Công ty CP đầu tư kho, bãi Cốc Nam - Thiên Trường</t>
  </si>
  <si>
    <t>Kho bãi hàng hóa cửa khẩu Cốc Nam</t>
  </si>
  <si>
    <t>Đỗ Mạnh Cường</t>
  </si>
  <si>
    <t>Công ty TNHH Quang Tâm</t>
  </si>
  <si>
    <t>Bãi đỗ xe, kho chứa hàng cửa khẩu Cốc Nam</t>
  </si>
  <si>
    <t>Chu Thị Hạnh</t>
  </si>
  <si>
    <t>Công ty Cổ phần vận tải thương mại Bảo Nguyên</t>
  </si>
  <si>
    <t>Bến xe hàng hóa xuất nhập khẩu cửa khẩu Tân Thanh</t>
  </si>
  <si>
    <t>Nguyễn Quang Tuấn</t>
  </si>
  <si>
    <t>Xã Mẫu Sơn</t>
  </si>
  <si>
    <t>Công ty TNHH Tuấn Minh</t>
  </si>
  <si>
    <t>Kho bãi xếp dỡ hàng hóa cửa khẩu Chi Ma</t>
  </si>
  <si>
    <t>Trần Minh Tuấn</t>
  </si>
  <si>
    <t>Công ty cổ phần dịch vụ xuất nhập khẩu tổng hợp Chi Ma HTT</t>
  </si>
  <si>
    <t>Bến xe, kho hàng khu vực cửa khẩu Chi Ma, huyện Lộc Bình</t>
  </si>
  <si>
    <t>Mai Đức Trung</t>
  </si>
  <si>
    <t>Công ty cổ phần đầu tư phát triển Thăng Long Lạng Sơn</t>
  </si>
  <si>
    <t>Bến xe ô tô hàng hóa xuất nhập khẩu Chi Ma, huyện Lộc Bình</t>
  </si>
  <si>
    <t>Cao Nam Hưng</t>
  </si>
  <si>
    <t>Công ty Cổ phần dịch vụ XNK tổng hợp Chi ma HTT</t>
  </si>
  <si>
    <t>Địa điểm tập kết, kiểm tra hàng hóa xuất nhập khẩu Vĩnh Long</t>
  </si>
  <si>
    <t>Địa điểm tập kết, kiểm tra hàng hoá xuất nhập khẩu, kho ngoại quan lưu giữ hàng hoá xuất nhập khẩu nông sản - thuỷ sản, dịch vụ kinh doanh tổng hợp, khu chế biến hàng hoá xuất nhập khẩu cửa khẩu Chi Ma, huyện Lộc Bình</t>
  </si>
  <si>
    <t>Công ty CP Kinh doanh Kho ngoại quan Chi Ma - Bắc Kinh</t>
  </si>
  <si>
    <t>Địa điểm tập kết, kiểm tra hàng hoá xuất nhập khẩu Bắc Kinh</t>
  </si>
  <si>
    <t>Trấn Trí Hiếu</t>
  </si>
  <si>
    <t>Công ty TNHH MTV Trần Quang Nghĩa</t>
  </si>
  <si>
    <t>Khu dịch vụ kinh doanh tổng hợp Trần Quang Nghĩa cửa khẩu Chi Ma</t>
  </si>
  <si>
    <t>Nguyễn Thị Thảo My</t>
  </si>
  <si>
    <t>Công ty TNHH MTV xuất nhập khẩu thương mại Quảng Phát</t>
  </si>
  <si>
    <t>Văn phòng giao dịch, trưng bày, giới thiệu sản phẩm và kho hàng hóa tổng hợp cửa khẩu Chi Ma</t>
  </si>
  <si>
    <t>Nguyễn Văn Hùng</t>
  </si>
  <si>
    <t>Cửa hàng kinh doanh dịch vụ tổng hợp, văn phòng giao dịch, dịch vụ thương mại cửa khẩu Chi Ma</t>
  </si>
  <si>
    <t>Công ty TNHH Kim Phúc Hà</t>
  </si>
  <si>
    <t>Kho, bãi tập kết, sang chuyển hàng hóa xuất nhập khẩu tại cửa khẩu Chi Ma</t>
  </si>
  <si>
    <t>Trần Mạnh Thắng</t>
  </si>
  <si>
    <t>Các dự án tạm dừng hoạt động</t>
  </si>
  <si>
    <t>Công ty cổ phần dịch vụ vận tải quốc tế Việt Trung</t>
  </si>
  <si>
    <t>Bến xe ô tô hàng hóa xuất nhập khẩu Mốc 1140 (Mốc 23 cũ), xã Bảo Lâm, huyện Cao Lộc</t>
  </si>
  <si>
    <t>Nguyễn Văn Hờn</t>
  </si>
  <si>
    <t>Xã Ba Sơn??</t>
  </si>
  <si>
    <t>Công ty CP đầu tư bến xe ô tô XNK Ba Sơn - Thiên Trường</t>
  </si>
  <si>
    <t>Bến xe ô tô hàng hoá XNK Mốc 1182, xã Cao Lâu, huyện Cao Lộc</t>
  </si>
  <si>
    <t>Đỗ Thanh Huyền</t>
  </si>
  <si>
    <t>Xã Thuỵ Hùng</t>
  </si>
  <si>
    <t>Công ty CPĐT và PT Thiên Lộc</t>
  </si>
  <si>
    <t>Bến xe ô tô hàng hoá xuất nhập khẩu Na Hình, xã Thuỵ Hùng, huyện Văn Lãng</t>
  </si>
  <si>
    <t>Đinh Thị Động</t>
  </si>
  <si>
    <t>Xã Quốc Việt</t>
  </si>
  <si>
    <t>Công ty TNHH Vân Sơn</t>
  </si>
  <si>
    <t>Bến xe ô tô hàng hóa xuất nhập khẩu tại cửa khẩu phụ Bình Nghi (thôn Nà Coóc)</t>
  </si>
  <si>
    <t>Cao Hương Lan</t>
  </si>
  <si>
    <t>Công ty TNHH TM Thuận Phát Lạng Sơn</t>
  </si>
  <si>
    <t>Địa điểm tập kết, kiểm tra hàng hóa xuất khẩu, nhập khẩu ở biên giới tại khu vực cửa khẩu Bình Nghi</t>
  </si>
  <si>
    <t>Vũ Thị Liên</t>
  </si>
  <si>
    <t>Công ty CP đầu tư và thương mại Thanh Phát</t>
  </si>
  <si>
    <t>Địa điểm tập kết, kiểm tra hàng hóa xuất khẩu, nhập khẩu tại khu vực cửa khẩu Bình Nghi</t>
  </si>
  <si>
    <t>Nguyễn Thị Lan Hương</t>
  </si>
  <si>
    <t>Xã Kiên Mộc</t>
  </si>
  <si>
    <t>Công ty cổ phần thương mại và du lịch quốc tế Thiên Trường</t>
  </si>
  <si>
    <t>Bến bãi, kho hàng, dịch vụ thương mại xuất nhập khẩu cửa khẩu Bình Nghi</t>
  </si>
  <si>
    <t>Nguyễn Triều Thảo</t>
  </si>
  <si>
    <t>III</t>
  </si>
  <si>
    <t>Các Dự án đang xây dựng</t>
  </si>
  <si>
    <t>Công ty CP Khang Việt Hà</t>
  </si>
  <si>
    <t>Khu kinh doanh thương mại tổng hợp kho, bãi tập kết, sang chuyển hàng hóa và các dịch vụ Logistics</t>
  </si>
  <si>
    <t>Nguyễn Văn Khang</t>
  </si>
  <si>
    <t xml:space="preserve">Xã Đồng Đăng </t>
  </si>
  <si>
    <t xml:space="preserve">Xã Hoàng Văn Thụ </t>
  </si>
  <si>
    <t>Số
TT</t>
  </si>
  <si>
    <t>Dự án đang hoạt động</t>
  </si>
  <si>
    <r>
      <t>Quy mô 
diện tích (m</t>
    </r>
    <r>
      <rPr>
        <b/>
        <vertAlign val="superscript"/>
        <sz val="12"/>
        <color theme="1"/>
        <rFont val="Times New Roman"/>
        <family val="1"/>
        <charset val="163"/>
      </rPr>
      <t>2</t>
    </r>
    <r>
      <rPr>
        <b/>
        <sz val="12"/>
        <color theme="1"/>
        <rFont val="Times New Roman"/>
        <family val="1"/>
        <charset val="163"/>
      </rPr>
      <t>)</t>
    </r>
  </si>
  <si>
    <t>Mã số DN</t>
  </si>
  <si>
    <t>Đầu tư, quản lý, khai thác Bến xe Đồng Đăng</t>
  </si>
  <si>
    <t>Dương Thị Anh</t>
  </si>
  <si>
    <t>Công ty Cổ phần XNK kho vận THL</t>
  </si>
  <si>
    <t>Nguyễn Vĩnh Hậu</t>
  </si>
  <si>
    <t>Công ty Cổ phần Khu công nghiệp và Logistics Cảng nước sâu Quốc tế Lạch Huyện</t>
  </si>
  <si>
    <t>Dự án Đầu tư xây dựng Cửa khẩu thông minh khu vực mốc 1119-1120 thuộc cặp cửa khẩu quốc tế Hữu Nghị (Việt Nam) - Hữu Nghị Quan (Trung Quốc)</t>
  </si>
  <si>
    <t xml:space="preserve">  0201742403.</t>
  </si>
  <si>
    <t>KẾT QUẢ TỔNG HỢP, RÀ SOÁT CÁC DỰ ÁN BẾN XE, BÃI ĐỖ XE TRÊN ĐỊA BÀN TỈNH</t>
  </si>
  <si>
    <t>Xã/ phường</t>
  </si>
  <si>
    <t>Tên bến</t>
  </si>
  <si>
    <t>Tỉnh, thành phố</t>
  </si>
  <si>
    <t>Chủ đầu tư</t>
  </si>
  <si>
    <t>Loại hình</t>
  </si>
  <si>
    <t>Phân hạng bến/ diện tích (m2)</t>
  </si>
  <si>
    <t>Bến xe ô tô hàng hóa XNK cửa khẩu Bình Nghi</t>
  </si>
  <si>
    <t>Bến xe hàng</t>
  </si>
  <si>
    <t>Xã Đào Viên, Lạng Sơn</t>
  </si>
  <si>
    <t>Công ty CPĐT KDDV XNK Bình Nghi - Thiên Trường</t>
  </si>
  <si>
    <t>Chưa công bố lại theo quy chuẩn mới</t>
  </si>
  <si>
    <t>Bến xe hàng, địa điểm tập kết, kiểm tra hàng hóa xuất khẩu, nhập khẩu ở biên giới tại khu vực cửa khẩu Bình Nghi</t>
  </si>
  <si>
    <t>Thôn Nà Mằn, xã Đào Viên, Lạng Sơn</t>
  </si>
  <si>
    <t>Bến xe ô tô hàng hóa xuất nhập khẩu Nà Nưa</t>
  </si>
  <si>
    <t>Thôn Nà Nưa, xã Quốc Khánh, Lạng Sơn</t>
  </si>
  <si>
    <t>Bến xe ô tô hàng hóa xuất nhập khẩu Na Hình</t>
  </si>
  <si>
    <t>Thôn Na Hình, xã Thụy Hùng, Lạng Sơn</t>
  </si>
  <si>
    <t>Công ty cổ phần đầu tư và phát triển Thiên Lộc</t>
  </si>
  <si>
    <t>Xã Hoàng Văn Thụ, Lạng Sơn</t>
  </si>
  <si>
    <t>Công ty cổ phần vận tải thương mại Bảo Nguyên</t>
  </si>
  <si>
    <t>Khu vực cửa khẩu chính Chi Ma, xã Lộc Bình, Lạng Sơn</t>
  </si>
  <si>
    <t>Bến xe hàng, điểm tập kết kiểm tra hàng hoá xuất nhập khẩu quốc tế Hữu Nghị</t>
  </si>
  <si>
    <t>Công ty cổ phần Hữu Nghị Xuân Cương</t>
  </si>
  <si>
    <t>Khu vực cửa khẩu phụ Bình Nghi, xã Quốc Việt, Lạng Sơn</t>
  </si>
  <si>
    <t>Khu vực cửa khẩu phụ Pò Nhùng, xã Đồng Đăng, Lạng Sơn</t>
  </si>
  <si>
    <t>Bến xe hàng Xuân Cương – Điểm tập kết , kiểm tra, giám sát hàng hoá xuất khẩu, nhập khẩu của khẩu Chi Ma</t>
  </si>
  <si>
    <t>Cửa khẩu Chi Ma, xã Mẫu Sơn, tỉnh Lạng Sơn</t>
  </si>
  <si>
    <t>Đã thực hiện công bố</t>
  </si>
  <si>
    <t>Đã thực hiện công bố BXK</t>
  </si>
  <si>
    <t>2771/QĐ-SGTVT 21.11.2019</t>
  </si>
  <si>
    <t>VB CB</t>
  </si>
  <si>
    <t>2131/QĐ-SGTVT 14.9.2018</t>
  </si>
  <si>
    <t>1687/QĐ-SGTVT 25.7.2018</t>
  </si>
  <si>
    <t>2332/QĐ-SGTVT 02.10.2017</t>
  </si>
  <si>
    <t>Km 0+665-Km1+600 QL1, CKQT Hữu Nghị, X.Đồng Đăng, LSơn</t>
  </si>
  <si>
    <t>BXK</t>
  </si>
  <si>
    <t>BXH</t>
  </si>
  <si>
    <t>Kho, Bãi</t>
  </si>
  <si>
    <t>Đã thực hiện CB</t>
  </si>
  <si>
    <t>Đang hoàn thiện TT</t>
  </si>
  <si>
    <t>Khác</t>
  </si>
  <si>
    <t>Nhà Kiểm hoá</t>
  </si>
  <si>
    <t>x</t>
  </si>
  <si>
    <t>-</t>
  </si>
  <si>
    <t>Đã công bố</t>
  </si>
  <si>
    <t>Chưa gửi CB về Sở</t>
  </si>
  <si>
    <r>
      <t xml:space="preserve">Đã CB tạm thời, </t>
    </r>
    <r>
      <rPr>
        <i/>
        <sz val="12"/>
        <color theme="1"/>
        <rFont val="Times New Roman"/>
        <family val="1"/>
        <charset val="163"/>
      </rPr>
      <t>chưa thực hiện CB lại</t>
    </r>
  </si>
  <si>
    <t>DANH SÁCH BẾN XE HÀNG SỞ XÂY DỰNG ĐÃ CẬP NHẬT TÍNH ĐẾN 21/9/2026</t>
  </si>
  <si>
    <t>BX Khách và hàng</t>
  </si>
  <si>
    <t>Phụ lục 02</t>
  </si>
  <si>
    <t>Phụ lục 01</t>
  </si>
  <si>
    <t>Đã ĐN chuyển đổi QH từ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</si>
</sst>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  <charset val="163"/>
    </font>
    <font>
      <b/>
      <vertAlign val="superscript"/>
      <sz val="12"/>
      <color theme="1"/>
      <name val="Times New Roman"/>
      <family val="1"/>
      <charset val="163"/>
    </font>
    <font>
      <sz val="12"/>
      <color rgb="FFEE0000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2"/>
      <color rgb="FF7030A0"/>
      <name val="Times New Roman"/>
      <family val="1"/>
      <charset val="163"/>
    </font>
    <font>
      <sz val="12"/>
      <color rgb="FF7030A0"/>
      <name val="Times New Roman"/>
      <family val="1"/>
      <charset val="163"/>
    </font>
    <font>
      <sz val="12"/>
      <color rgb="FF0070C0"/>
      <name val="Times New Roman"/>
      <family val="1"/>
    </font>
    <font>
      <b/>
      <sz val="12"/>
      <color rgb="FF0070C0"/>
      <name val="Times New Roman"/>
      <family val="1"/>
    </font>
    <font>
      <sz val="12"/>
      <color rgb="FF0070C0"/>
      <name val="Times New Roman"/>
      <family val="1"/>
      <charset val="163"/>
    </font>
    <font>
      <sz val="11"/>
      <color rgb="FF0070C0"/>
      <name val="Calibri"/>
      <family val="2"/>
      <scheme val="minor"/>
    </font>
    <font>
      <sz val="8"/>
      <color rgb="FF0070C0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1"/>
      <color rgb="FFFF0000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justify" vertical="center"/>
    </xf>
    <xf numFmtId="0" fontId="4" fillId="3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center" wrapText="1"/>
    </xf>
    <xf numFmtId="164" fontId="7" fillId="0" borderId="1" xfId="1" applyNumberFormat="1" applyFont="1" applyBorder="1" applyAlignment="1">
      <alignment vertical="center" wrapText="1"/>
    </xf>
    <xf numFmtId="164" fontId="4" fillId="3" borderId="1" xfId="1" applyNumberFormat="1" applyFont="1" applyFill="1" applyBorder="1" applyAlignment="1">
      <alignment vertical="center" wrapText="1"/>
    </xf>
    <xf numFmtId="164" fontId="4" fillId="2" borderId="1" xfId="1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64" fontId="10" fillId="0" borderId="1" xfId="1" applyNumberFormat="1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3" fillId="3" borderId="1" xfId="0" quotePrefix="1" applyFont="1" applyFill="1" applyBorder="1"/>
    <xf numFmtId="0" fontId="1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justify" vertical="center"/>
    </xf>
    <xf numFmtId="0" fontId="6" fillId="0" borderId="5" xfId="0" applyFont="1" applyBorder="1" applyAlignment="1">
      <alignment vertical="center" wrapText="1"/>
    </xf>
    <xf numFmtId="164" fontId="6" fillId="0" borderId="5" xfId="1" applyNumberFormat="1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/>
    <xf numFmtId="0" fontId="4" fillId="0" borderId="6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C2219-08B9-47D0-818D-22634FD1DF79}">
  <dimension ref="A1:L34"/>
  <sheetViews>
    <sheetView tabSelected="1" topLeftCell="A7" zoomScale="70" zoomScaleNormal="70" workbookViewId="0">
      <selection activeCell="T9" sqref="T9"/>
    </sheetView>
  </sheetViews>
  <sheetFormatPr defaultRowHeight="14.5" x14ac:dyDescent="0.35"/>
  <cols>
    <col min="1" max="1" width="3.54296875" bestFit="1" customWidth="1"/>
    <col min="2" max="2" width="7.90625" customWidth="1"/>
    <col min="3" max="3" width="15.7265625" customWidth="1"/>
    <col min="4" max="4" width="32.7265625" customWidth="1"/>
    <col min="5" max="5" width="11.81640625" customWidth="1"/>
    <col min="6" max="6" width="13.81640625" customWidth="1"/>
    <col min="7" max="7" width="12.90625" bestFit="1" customWidth="1"/>
    <col min="8" max="10" width="9" customWidth="1"/>
    <col min="11" max="11" width="7.453125" customWidth="1"/>
    <col min="12" max="12" width="7.1796875" customWidth="1"/>
  </cols>
  <sheetData>
    <row r="1" spans="1:12" x14ac:dyDescent="0.35">
      <c r="J1" s="48" t="s">
        <v>147</v>
      </c>
      <c r="K1" s="48"/>
      <c r="L1" s="48"/>
    </row>
    <row r="2" spans="1:12" ht="15.5" x14ac:dyDescent="0.35">
      <c r="A2" s="45" t="s">
        <v>96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4" spans="1:12" ht="48" x14ac:dyDescent="0.35">
      <c r="A4" s="2" t="s">
        <v>85</v>
      </c>
      <c r="B4" s="2" t="s">
        <v>97</v>
      </c>
      <c r="C4" s="2" t="s">
        <v>0</v>
      </c>
      <c r="D4" s="2" t="s">
        <v>5</v>
      </c>
      <c r="E4" s="2" t="s">
        <v>87</v>
      </c>
      <c r="F4" s="2" t="s">
        <v>1</v>
      </c>
      <c r="G4" s="2" t="s">
        <v>88</v>
      </c>
      <c r="H4" s="2" t="s">
        <v>132</v>
      </c>
      <c r="I4" s="2" t="s">
        <v>133</v>
      </c>
      <c r="J4" s="2" t="s">
        <v>134</v>
      </c>
      <c r="K4" s="2" t="s">
        <v>137</v>
      </c>
      <c r="L4" s="2" t="s">
        <v>2</v>
      </c>
    </row>
    <row r="5" spans="1:12" ht="15" x14ac:dyDescent="0.35">
      <c r="A5" s="3" t="s">
        <v>3</v>
      </c>
      <c r="B5" s="3">
        <f>COUNT(A6:A34)</f>
        <v>27</v>
      </c>
      <c r="C5" s="46" t="s">
        <v>86</v>
      </c>
      <c r="D5" s="46"/>
      <c r="E5" s="14">
        <f>SUM(E6:E31)</f>
        <v>3295627.8000000003</v>
      </c>
      <c r="F5" s="4"/>
      <c r="G5" s="4"/>
      <c r="H5" s="4"/>
      <c r="I5" s="4"/>
      <c r="J5" s="4"/>
      <c r="K5" s="4"/>
      <c r="L5" s="4">
        <v>18</v>
      </c>
    </row>
    <row r="6" spans="1:12" ht="77.5" x14ac:dyDescent="0.35">
      <c r="A6" s="1">
        <v>1</v>
      </c>
      <c r="B6" s="5" t="s">
        <v>83</v>
      </c>
      <c r="C6" s="6" t="s">
        <v>6</v>
      </c>
      <c r="D6" s="6" t="s">
        <v>7</v>
      </c>
      <c r="E6" s="15">
        <v>255962.2</v>
      </c>
      <c r="F6" s="7" t="s">
        <v>8</v>
      </c>
      <c r="G6" s="7">
        <v>4900239158</v>
      </c>
      <c r="H6" s="7" t="s">
        <v>124</v>
      </c>
      <c r="I6" s="7" t="s">
        <v>135</v>
      </c>
      <c r="J6" s="37" t="s">
        <v>140</v>
      </c>
      <c r="K6" s="37" t="s">
        <v>140</v>
      </c>
      <c r="L6" s="8" t="s">
        <v>145</v>
      </c>
    </row>
    <row r="7" spans="1:12" ht="62" x14ac:dyDescent="0.35">
      <c r="A7" s="1">
        <v>2</v>
      </c>
      <c r="B7" s="9" t="s">
        <v>9</v>
      </c>
      <c r="C7" s="6" t="s">
        <v>10</v>
      </c>
      <c r="D7" s="6" t="s">
        <v>11</v>
      </c>
      <c r="E7" s="15">
        <v>1250000</v>
      </c>
      <c r="F7" s="7" t="s">
        <v>12</v>
      </c>
      <c r="G7" s="7">
        <v>4900814129</v>
      </c>
      <c r="H7" s="7"/>
      <c r="I7" s="37" t="s">
        <v>140</v>
      </c>
      <c r="J7" s="37" t="s">
        <v>140</v>
      </c>
      <c r="K7" s="37" t="s">
        <v>140</v>
      </c>
      <c r="L7" s="8"/>
    </row>
    <row r="8" spans="1:12" ht="62" x14ac:dyDescent="0.35">
      <c r="A8" s="1">
        <v>3</v>
      </c>
      <c r="B8" s="18" t="s">
        <v>9</v>
      </c>
      <c r="C8" s="21" t="s">
        <v>91</v>
      </c>
      <c r="D8" s="21" t="s">
        <v>89</v>
      </c>
      <c r="E8" s="22">
        <v>18404</v>
      </c>
      <c r="F8" s="19" t="s">
        <v>90</v>
      </c>
      <c r="G8" s="19">
        <v>7336262230</v>
      </c>
      <c r="H8" s="19" t="s">
        <v>125</v>
      </c>
      <c r="I8" s="19" t="s">
        <v>136</v>
      </c>
      <c r="J8" s="37" t="s">
        <v>140</v>
      </c>
      <c r="K8" s="37" t="s">
        <v>140</v>
      </c>
      <c r="L8" s="20"/>
    </row>
    <row r="9" spans="1:12" ht="62" x14ac:dyDescent="0.35">
      <c r="A9" s="1">
        <v>4</v>
      </c>
      <c r="B9" s="10" t="s">
        <v>84</v>
      </c>
      <c r="C9" s="6" t="s">
        <v>13</v>
      </c>
      <c r="D9" s="6" t="s">
        <v>14</v>
      </c>
      <c r="E9" s="15">
        <v>7169.5</v>
      </c>
      <c r="F9" s="7" t="s">
        <v>15</v>
      </c>
      <c r="G9" s="7">
        <v>302576537</v>
      </c>
      <c r="H9" s="37" t="s">
        <v>140</v>
      </c>
      <c r="I9" s="7" t="s">
        <v>142</v>
      </c>
      <c r="J9" s="37" t="s">
        <v>140</v>
      </c>
      <c r="K9" s="37" t="s">
        <v>140</v>
      </c>
      <c r="L9" s="11"/>
    </row>
    <row r="10" spans="1:12" ht="62" x14ac:dyDescent="0.35">
      <c r="A10" s="1">
        <v>5</v>
      </c>
      <c r="B10" s="10" t="s">
        <v>84</v>
      </c>
      <c r="C10" s="6" t="s">
        <v>13</v>
      </c>
      <c r="D10" s="6" t="s">
        <v>16</v>
      </c>
      <c r="E10" s="15">
        <v>6150</v>
      </c>
      <c r="F10" s="7" t="s">
        <v>15</v>
      </c>
      <c r="G10" s="7">
        <v>302576537</v>
      </c>
      <c r="H10" s="37" t="s">
        <v>140</v>
      </c>
      <c r="I10" s="37" t="s">
        <v>140</v>
      </c>
      <c r="J10" s="37" t="s">
        <v>140</v>
      </c>
      <c r="K10" s="7" t="s">
        <v>138</v>
      </c>
      <c r="L10" s="11"/>
    </row>
    <row r="11" spans="1:12" ht="62" x14ac:dyDescent="0.35">
      <c r="A11" s="1">
        <v>6</v>
      </c>
      <c r="B11" s="10" t="s">
        <v>84</v>
      </c>
      <c r="C11" s="6" t="s">
        <v>17</v>
      </c>
      <c r="D11" s="6" t="s">
        <v>18</v>
      </c>
      <c r="E11" s="15">
        <v>30583</v>
      </c>
      <c r="F11" s="7" t="s">
        <v>19</v>
      </c>
      <c r="G11" s="7">
        <v>4900780060</v>
      </c>
      <c r="H11" s="37" t="s">
        <v>140</v>
      </c>
      <c r="I11" s="37" t="s">
        <v>140</v>
      </c>
      <c r="J11" s="7" t="s">
        <v>139</v>
      </c>
      <c r="K11" s="37" t="s">
        <v>140</v>
      </c>
      <c r="L11" s="11"/>
    </row>
    <row r="12" spans="1:12" ht="62" x14ac:dyDescent="0.35">
      <c r="A12" s="1">
        <v>7</v>
      </c>
      <c r="B12" s="10" t="s">
        <v>84</v>
      </c>
      <c r="C12" s="6" t="s">
        <v>20</v>
      </c>
      <c r="D12" s="6" t="s">
        <v>21</v>
      </c>
      <c r="E12" s="15">
        <v>8333</v>
      </c>
      <c r="F12" s="7" t="s">
        <v>22</v>
      </c>
      <c r="G12" s="7">
        <v>101448599</v>
      </c>
      <c r="H12" s="37" t="s">
        <v>140</v>
      </c>
      <c r="I12" s="37" t="s">
        <v>140</v>
      </c>
      <c r="J12" s="7" t="s">
        <v>148</v>
      </c>
      <c r="K12" s="37" t="s">
        <v>140</v>
      </c>
      <c r="L12" s="11"/>
    </row>
    <row r="13" spans="1:12" ht="62" x14ac:dyDescent="0.35">
      <c r="A13" s="1">
        <v>8</v>
      </c>
      <c r="B13" s="10" t="s">
        <v>84</v>
      </c>
      <c r="C13" s="6" t="s">
        <v>23</v>
      </c>
      <c r="D13" s="6" t="s">
        <v>24</v>
      </c>
      <c r="E13" s="15">
        <f>53.7*10000</f>
        <v>537000</v>
      </c>
      <c r="F13" s="7" t="s">
        <v>25</v>
      </c>
      <c r="G13" s="7">
        <v>4900241083</v>
      </c>
      <c r="H13" s="37" t="s">
        <v>140</v>
      </c>
      <c r="I13" s="7" t="s">
        <v>135</v>
      </c>
      <c r="J13" s="37" t="s">
        <v>140</v>
      </c>
      <c r="K13" s="37" t="s">
        <v>140</v>
      </c>
      <c r="L13" s="8"/>
    </row>
    <row r="14" spans="1:12" ht="46.5" x14ac:dyDescent="0.35">
      <c r="A14" s="1">
        <v>9</v>
      </c>
      <c r="B14" s="9" t="s">
        <v>26</v>
      </c>
      <c r="C14" s="6" t="s">
        <v>27</v>
      </c>
      <c r="D14" s="6" t="s">
        <v>28</v>
      </c>
      <c r="E14" s="15">
        <v>21826</v>
      </c>
      <c r="F14" s="7" t="s">
        <v>29</v>
      </c>
      <c r="G14" s="7">
        <v>4900236502</v>
      </c>
      <c r="H14" s="37" t="s">
        <v>140</v>
      </c>
      <c r="I14" s="37" t="s">
        <v>140</v>
      </c>
      <c r="J14" s="7" t="s">
        <v>139</v>
      </c>
      <c r="K14" s="37" t="s">
        <v>140</v>
      </c>
      <c r="L14" s="11"/>
    </row>
    <row r="15" spans="1:12" ht="108.5" x14ac:dyDescent="0.35">
      <c r="A15" s="1">
        <v>10</v>
      </c>
      <c r="B15" s="9" t="s">
        <v>26</v>
      </c>
      <c r="C15" s="6" t="s">
        <v>30</v>
      </c>
      <c r="D15" s="6" t="s">
        <v>31</v>
      </c>
      <c r="E15" s="15">
        <v>18290</v>
      </c>
      <c r="F15" s="7" t="s">
        <v>32</v>
      </c>
      <c r="G15" s="7">
        <v>4900251807</v>
      </c>
      <c r="H15" s="37" t="s">
        <v>140</v>
      </c>
      <c r="I15" s="7" t="s">
        <v>143</v>
      </c>
      <c r="J15" s="37" t="s">
        <v>140</v>
      </c>
      <c r="K15" s="37" t="s">
        <v>140</v>
      </c>
      <c r="L15" s="11"/>
    </row>
    <row r="16" spans="1:12" ht="77.5" x14ac:dyDescent="0.35">
      <c r="A16" s="1">
        <v>11</v>
      </c>
      <c r="B16" s="9" t="s">
        <v>26</v>
      </c>
      <c r="C16" s="6" t="s">
        <v>33</v>
      </c>
      <c r="D16" s="6" t="s">
        <v>34</v>
      </c>
      <c r="E16" s="15">
        <v>51721.1</v>
      </c>
      <c r="F16" s="7" t="s">
        <v>35</v>
      </c>
      <c r="G16" s="7">
        <v>4900699317</v>
      </c>
      <c r="H16" s="37" t="s">
        <v>140</v>
      </c>
      <c r="I16" s="37" t="s">
        <v>140</v>
      </c>
      <c r="J16" s="37" t="s">
        <v>140</v>
      </c>
      <c r="K16" s="37" t="s">
        <v>140</v>
      </c>
      <c r="L16" s="11"/>
    </row>
    <row r="17" spans="1:12" ht="62" x14ac:dyDescent="0.35">
      <c r="A17" s="1">
        <v>12</v>
      </c>
      <c r="B17" s="9" t="s">
        <v>26</v>
      </c>
      <c r="C17" s="6" t="s">
        <v>36</v>
      </c>
      <c r="D17" s="6" t="s">
        <v>37</v>
      </c>
      <c r="E17" s="15">
        <v>17000</v>
      </c>
      <c r="F17" s="7" t="s">
        <v>32</v>
      </c>
      <c r="G17" s="7">
        <v>4900251807</v>
      </c>
      <c r="H17" s="37" t="s">
        <v>140</v>
      </c>
      <c r="I17" s="37" t="s">
        <v>140</v>
      </c>
      <c r="J17" s="37" t="s">
        <v>140</v>
      </c>
      <c r="K17" s="37" t="s">
        <v>139</v>
      </c>
      <c r="L17" s="11"/>
    </row>
    <row r="18" spans="1:12" ht="108.5" x14ac:dyDescent="0.35">
      <c r="A18" s="1">
        <v>13</v>
      </c>
      <c r="B18" s="9" t="s">
        <v>26</v>
      </c>
      <c r="C18" s="6" t="s">
        <v>36</v>
      </c>
      <c r="D18" s="6" t="s">
        <v>38</v>
      </c>
      <c r="E18" s="15">
        <f>4.76*10000</f>
        <v>47600</v>
      </c>
      <c r="F18" s="7" t="s">
        <v>32</v>
      </c>
      <c r="G18" s="7">
        <v>4900251807</v>
      </c>
      <c r="H18" s="37" t="s">
        <v>140</v>
      </c>
      <c r="I18" s="37" t="s">
        <v>140</v>
      </c>
      <c r="J18" s="37" t="s">
        <v>140</v>
      </c>
      <c r="K18" s="7" t="s">
        <v>139</v>
      </c>
      <c r="L18" s="11"/>
    </row>
    <row r="19" spans="1:12" ht="77.5" x14ac:dyDescent="0.35">
      <c r="A19" s="1">
        <v>14</v>
      </c>
      <c r="B19" s="9" t="s">
        <v>26</v>
      </c>
      <c r="C19" s="6" t="s">
        <v>39</v>
      </c>
      <c r="D19" s="6" t="s">
        <v>40</v>
      </c>
      <c r="E19" s="15">
        <v>15166</v>
      </c>
      <c r="F19" s="7" t="s">
        <v>41</v>
      </c>
      <c r="G19" s="7">
        <v>4900603174</v>
      </c>
      <c r="H19" s="37" t="s">
        <v>140</v>
      </c>
      <c r="I19" s="37" t="s">
        <v>140</v>
      </c>
      <c r="J19" s="37" t="s">
        <v>140</v>
      </c>
      <c r="K19" s="7" t="s">
        <v>139</v>
      </c>
      <c r="L19" s="11"/>
    </row>
    <row r="20" spans="1:12" ht="46.5" x14ac:dyDescent="0.35">
      <c r="A20" s="1">
        <v>15</v>
      </c>
      <c r="B20" s="9" t="s">
        <v>26</v>
      </c>
      <c r="C20" s="6" t="s">
        <v>42</v>
      </c>
      <c r="D20" s="6" t="s">
        <v>43</v>
      </c>
      <c r="E20" s="15">
        <v>6687</v>
      </c>
      <c r="F20" s="7" t="s">
        <v>44</v>
      </c>
      <c r="G20" s="7">
        <v>4900669714</v>
      </c>
      <c r="H20" s="37" t="s">
        <v>140</v>
      </c>
      <c r="I20" s="37" t="s">
        <v>140</v>
      </c>
      <c r="J20" s="37" t="s">
        <v>140</v>
      </c>
      <c r="K20" s="7" t="s">
        <v>139</v>
      </c>
      <c r="L20" s="11"/>
    </row>
    <row r="21" spans="1:12" ht="62" x14ac:dyDescent="0.35">
      <c r="A21" s="1">
        <v>16</v>
      </c>
      <c r="B21" s="9" t="s">
        <v>26</v>
      </c>
      <c r="C21" s="6" t="s">
        <v>45</v>
      </c>
      <c r="D21" s="6" t="s">
        <v>46</v>
      </c>
      <c r="E21" s="15">
        <v>7741</v>
      </c>
      <c r="F21" s="7" t="s">
        <v>47</v>
      </c>
      <c r="G21" s="7">
        <v>4900336313</v>
      </c>
      <c r="H21" s="37" t="s">
        <v>140</v>
      </c>
      <c r="I21" s="37" t="s">
        <v>140</v>
      </c>
      <c r="J21" s="37" t="s">
        <v>140</v>
      </c>
      <c r="K21" s="7" t="s">
        <v>139</v>
      </c>
      <c r="L21" s="11"/>
    </row>
    <row r="22" spans="1:12" ht="62" x14ac:dyDescent="0.35">
      <c r="A22" s="1">
        <v>17</v>
      </c>
      <c r="B22" s="9" t="s">
        <v>26</v>
      </c>
      <c r="C22" s="6" t="s">
        <v>36</v>
      </c>
      <c r="D22" s="6" t="s">
        <v>48</v>
      </c>
      <c r="E22" s="15">
        <v>12068</v>
      </c>
      <c r="F22" s="7" t="s">
        <v>32</v>
      </c>
      <c r="G22" s="7">
        <v>4900251807</v>
      </c>
      <c r="H22" s="37" t="s">
        <v>140</v>
      </c>
      <c r="I22" s="37" t="s">
        <v>140</v>
      </c>
      <c r="J22" s="37" t="s">
        <v>140</v>
      </c>
      <c r="K22" s="7" t="s">
        <v>139</v>
      </c>
      <c r="L22" s="11"/>
    </row>
    <row r="23" spans="1:12" ht="46.5" x14ac:dyDescent="0.35">
      <c r="A23" s="1">
        <v>18</v>
      </c>
      <c r="B23" s="9" t="s">
        <v>26</v>
      </c>
      <c r="C23" s="6" t="s">
        <v>49</v>
      </c>
      <c r="D23" s="6" t="s">
        <v>50</v>
      </c>
      <c r="E23" s="15">
        <v>7659</v>
      </c>
      <c r="F23" s="7" t="s">
        <v>51</v>
      </c>
      <c r="G23" s="7">
        <v>4900286334</v>
      </c>
      <c r="H23" s="37" t="s">
        <v>140</v>
      </c>
      <c r="I23" s="37" t="s">
        <v>140</v>
      </c>
      <c r="J23" s="37" t="s">
        <v>140</v>
      </c>
      <c r="K23" s="7" t="s">
        <v>139</v>
      </c>
      <c r="L23" s="11"/>
    </row>
    <row r="24" spans="1:12" ht="15" x14ac:dyDescent="0.35">
      <c r="A24" s="24" t="s">
        <v>4</v>
      </c>
      <c r="B24" s="12"/>
      <c r="C24" s="47" t="s">
        <v>52</v>
      </c>
      <c r="D24" s="47"/>
      <c r="E24" s="16">
        <f>SUM(E25:E31)</f>
        <v>488134</v>
      </c>
      <c r="F24" s="13"/>
      <c r="G24" s="13"/>
      <c r="H24" s="13"/>
      <c r="I24" s="13"/>
      <c r="J24" s="13"/>
      <c r="K24" s="13"/>
      <c r="L24" s="13">
        <v>7</v>
      </c>
    </row>
    <row r="25" spans="1:12" ht="62" x14ac:dyDescent="0.35">
      <c r="A25" s="1">
        <v>1</v>
      </c>
      <c r="B25" s="5" t="s">
        <v>83</v>
      </c>
      <c r="C25" s="6" t="s">
        <v>53</v>
      </c>
      <c r="D25" s="6" t="s">
        <v>54</v>
      </c>
      <c r="E25" s="15">
        <v>49000</v>
      </c>
      <c r="F25" s="7" t="s">
        <v>55</v>
      </c>
      <c r="G25" s="7">
        <v>4900276590</v>
      </c>
      <c r="H25" s="37" t="s">
        <v>140</v>
      </c>
      <c r="I25" s="7"/>
      <c r="J25" s="37" t="s">
        <v>140</v>
      </c>
      <c r="K25" s="37" t="s">
        <v>140</v>
      </c>
      <c r="L25" s="11"/>
    </row>
    <row r="26" spans="1:12" ht="62" x14ac:dyDescent="0.35">
      <c r="A26" s="1">
        <v>2</v>
      </c>
      <c r="B26" s="9" t="s">
        <v>56</v>
      </c>
      <c r="C26" s="6" t="s">
        <v>57</v>
      </c>
      <c r="D26" s="6" t="s">
        <v>58</v>
      </c>
      <c r="E26" s="15">
        <v>39234</v>
      </c>
      <c r="F26" s="7" t="s">
        <v>59</v>
      </c>
      <c r="G26" s="7">
        <v>4900322649</v>
      </c>
      <c r="H26" s="37" t="s">
        <v>140</v>
      </c>
      <c r="I26" s="7"/>
      <c r="J26" s="37" t="s">
        <v>140</v>
      </c>
      <c r="K26" s="37" t="s">
        <v>140</v>
      </c>
      <c r="L26" s="11"/>
    </row>
    <row r="27" spans="1:12" ht="46.5" x14ac:dyDescent="0.35">
      <c r="A27" s="1">
        <v>3</v>
      </c>
      <c r="B27" s="9" t="s">
        <v>60</v>
      </c>
      <c r="C27" s="6" t="s">
        <v>61</v>
      </c>
      <c r="D27" s="6" t="s">
        <v>62</v>
      </c>
      <c r="E27" s="15">
        <v>44000</v>
      </c>
      <c r="F27" s="7" t="s">
        <v>63</v>
      </c>
      <c r="G27" s="7">
        <v>4900770979</v>
      </c>
      <c r="H27" s="7"/>
      <c r="I27" s="7"/>
      <c r="J27" s="7"/>
      <c r="K27" s="7"/>
      <c r="L27" s="11"/>
    </row>
    <row r="28" spans="1:12" ht="46.5" x14ac:dyDescent="0.35">
      <c r="A28" s="1">
        <v>4</v>
      </c>
      <c r="B28" s="9" t="s">
        <v>64</v>
      </c>
      <c r="C28" s="6" t="s">
        <v>65</v>
      </c>
      <c r="D28" s="6" t="s">
        <v>66</v>
      </c>
      <c r="E28" s="15">
        <v>48000</v>
      </c>
      <c r="F28" s="7" t="s">
        <v>67</v>
      </c>
      <c r="G28" s="7">
        <v>4900338430</v>
      </c>
      <c r="H28" s="7"/>
      <c r="I28" s="7"/>
      <c r="J28" s="7"/>
      <c r="K28" s="7"/>
      <c r="L28" s="11"/>
    </row>
    <row r="29" spans="1:12" ht="62" x14ac:dyDescent="0.35">
      <c r="A29" s="1">
        <v>5</v>
      </c>
      <c r="B29" s="9" t="s">
        <v>64</v>
      </c>
      <c r="C29" s="6" t="s">
        <v>68</v>
      </c>
      <c r="D29" s="6" t="s">
        <v>69</v>
      </c>
      <c r="E29" s="15">
        <v>30000</v>
      </c>
      <c r="F29" s="7" t="s">
        <v>70</v>
      </c>
      <c r="G29" s="7">
        <v>4900762953</v>
      </c>
      <c r="H29" s="7"/>
      <c r="I29" s="7"/>
      <c r="J29" s="7"/>
      <c r="K29" s="7"/>
      <c r="L29" s="11"/>
    </row>
    <row r="30" spans="1:12" ht="46.5" x14ac:dyDescent="0.35">
      <c r="A30" s="1">
        <v>6</v>
      </c>
      <c r="B30" s="9" t="s">
        <v>64</v>
      </c>
      <c r="C30" s="6" t="s">
        <v>71</v>
      </c>
      <c r="D30" s="6" t="s">
        <v>72</v>
      </c>
      <c r="E30" s="15">
        <v>31500</v>
      </c>
      <c r="F30" s="7" t="s">
        <v>73</v>
      </c>
      <c r="G30" s="7">
        <v>4900762110</v>
      </c>
      <c r="H30" s="7"/>
      <c r="I30" s="7"/>
      <c r="J30" s="7"/>
      <c r="K30" s="7"/>
      <c r="L30" s="11"/>
    </row>
    <row r="31" spans="1:12" ht="77.5" x14ac:dyDescent="0.35">
      <c r="A31" s="1">
        <v>7</v>
      </c>
      <c r="B31" s="9" t="s">
        <v>74</v>
      </c>
      <c r="C31" s="6" t="s">
        <v>75</v>
      </c>
      <c r="D31" s="6" t="s">
        <v>76</v>
      </c>
      <c r="E31" s="15">
        <v>246400</v>
      </c>
      <c r="F31" s="7" t="s">
        <v>77</v>
      </c>
      <c r="G31" s="7">
        <v>4900812001</v>
      </c>
      <c r="H31" s="7"/>
      <c r="I31" s="7" t="s">
        <v>139</v>
      </c>
      <c r="J31" s="7"/>
      <c r="K31" s="7"/>
      <c r="L31" s="11"/>
    </row>
    <row r="32" spans="1:12" ht="15" x14ac:dyDescent="0.35">
      <c r="A32" s="3" t="s">
        <v>78</v>
      </c>
      <c r="B32" s="3"/>
      <c r="C32" s="46" t="s">
        <v>79</v>
      </c>
      <c r="D32" s="46"/>
      <c r="E32" s="17">
        <f>SUM(E33:E34)</f>
        <v>114891.7</v>
      </c>
      <c r="F32" s="4"/>
      <c r="G32" s="4"/>
      <c r="H32" s="4"/>
      <c r="I32" s="4"/>
      <c r="J32" s="4"/>
      <c r="K32" s="4"/>
      <c r="L32" s="4">
        <v>2</v>
      </c>
    </row>
    <row r="33" spans="1:12" ht="46.5" x14ac:dyDescent="0.35">
      <c r="A33" s="25">
        <v>1</v>
      </c>
      <c r="B33" s="26" t="s">
        <v>9</v>
      </c>
      <c r="C33" s="27" t="s">
        <v>80</v>
      </c>
      <c r="D33" s="27" t="s">
        <v>81</v>
      </c>
      <c r="E33" s="28">
        <v>69891.7</v>
      </c>
      <c r="F33" s="29" t="s">
        <v>82</v>
      </c>
      <c r="G33" s="29">
        <v>2300550199</v>
      </c>
      <c r="H33" s="38" t="s">
        <v>140</v>
      </c>
      <c r="I33" s="38" t="s">
        <v>140</v>
      </c>
      <c r="J33" s="38" t="s">
        <v>140</v>
      </c>
      <c r="K33" s="38" t="s">
        <v>140</v>
      </c>
      <c r="L33" s="30"/>
    </row>
    <row r="34" spans="1:12" ht="93" x14ac:dyDescent="0.35">
      <c r="A34" s="23">
        <v>2</v>
      </c>
      <c r="B34" s="9" t="s">
        <v>9</v>
      </c>
      <c r="C34" s="31" t="s">
        <v>93</v>
      </c>
      <c r="D34" s="31" t="s">
        <v>94</v>
      </c>
      <c r="E34" s="31">
        <f>4.5*10000</f>
        <v>45000</v>
      </c>
      <c r="F34" s="31" t="s">
        <v>92</v>
      </c>
      <c r="G34" s="32" t="s">
        <v>95</v>
      </c>
      <c r="H34" s="39" t="s">
        <v>140</v>
      </c>
      <c r="I34" s="39" t="s">
        <v>140</v>
      </c>
      <c r="J34" s="39" t="s">
        <v>140</v>
      </c>
      <c r="K34" s="39" t="s">
        <v>140</v>
      </c>
      <c r="L34" s="33"/>
    </row>
  </sheetData>
  <mergeCells count="5">
    <mergeCell ref="A2:L2"/>
    <mergeCell ref="C5:D5"/>
    <mergeCell ref="C24:D24"/>
    <mergeCell ref="C32:D32"/>
    <mergeCell ref="J1:L1"/>
  </mergeCells>
  <pageMargins left="0.11811023622047245" right="0.11811023622047245" top="0.35433070866141736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4BFAA-2012-48DC-AC54-3C0BD869DC21}">
  <dimension ref="A1:H14"/>
  <sheetViews>
    <sheetView topLeftCell="A11" workbookViewId="0">
      <selection activeCell="F17" sqref="F17"/>
    </sheetView>
  </sheetViews>
  <sheetFormatPr defaultRowHeight="15.5" x14ac:dyDescent="0.35"/>
  <cols>
    <col min="1" max="1" width="3.54296875" style="35" bestFit="1" customWidth="1"/>
    <col min="2" max="2" width="35.453125" style="35" customWidth="1"/>
    <col min="3" max="3" width="8.7265625" style="35"/>
    <col min="4" max="4" width="14.26953125" style="35" customWidth="1"/>
    <col min="5" max="5" width="22.1796875" style="35" customWidth="1"/>
    <col min="6" max="6" width="20.453125" style="35" customWidth="1"/>
    <col min="7" max="7" width="19.453125" style="35" customWidth="1"/>
    <col min="8" max="8" width="19.26953125" style="35" customWidth="1"/>
    <col min="9" max="16384" width="8.7265625" style="35"/>
  </cols>
  <sheetData>
    <row r="1" spans="1:8" x14ac:dyDescent="0.35">
      <c r="H1" s="35" t="s">
        <v>146</v>
      </c>
    </row>
    <row r="2" spans="1:8" x14ac:dyDescent="0.35">
      <c r="A2" s="45" t="s">
        <v>144</v>
      </c>
      <c r="B2" s="45"/>
      <c r="C2" s="45"/>
      <c r="D2" s="45"/>
      <c r="E2" s="45"/>
      <c r="F2" s="45"/>
      <c r="G2" s="45"/>
      <c r="H2" s="45"/>
    </row>
    <row r="3" spans="1:8" ht="19" customHeight="1" thickBot="1" x14ac:dyDescent="0.4"/>
    <row r="4" spans="1:8" ht="45.5" thickBot="1" x14ac:dyDescent="0.4">
      <c r="A4" s="34"/>
      <c r="B4" s="36" t="s">
        <v>98</v>
      </c>
      <c r="C4" s="36" t="s">
        <v>101</v>
      </c>
      <c r="D4" s="36" t="s">
        <v>102</v>
      </c>
      <c r="E4" s="36" t="s">
        <v>99</v>
      </c>
      <c r="F4" s="36" t="s">
        <v>100</v>
      </c>
      <c r="G4" s="36" t="s">
        <v>127</v>
      </c>
      <c r="H4" s="36" t="s">
        <v>2</v>
      </c>
    </row>
    <row r="5" spans="1:8" ht="42.5" thickBot="1" x14ac:dyDescent="0.4">
      <c r="A5" s="40">
        <v>1</v>
      </c>
      <c r="B5" s="41" t="s">
        <v>103</v>
      </c>
      <c r="C5" s="41" t="s">
        <v>104</v>
      </c>
      <c r="D5" s="42">
        <v>246400</v>
      </c>
      <c r="E5" s="41" t="s">
        <v>105</v>
      </c>
      <c r="F5" s="41" t="s">
        <v>106</v>
      </c>
      <c r="G5" s="43" t="s">
        <v>126</v>
      </c>
      <c r="H5" s="43" t="s">
        <v>107</v>
      </c>
    </row>
    <row r="6" spans="1:8" ht="47" customHeight="1" thickBot="1" x14ac:dyDescent="0.4">
      <c r="A6" s="40">
        <v>2</v>
      </c>
      <c r="B6" s="41" t="s">
        <v>108</v>
      </c>
      <c r="C6" s="41" t="s">
        <v>104</v>
      </c>
      <c r="D6" s="44">
        <v>8732.4</v>
      </c>
      <c r="E6" s="41" t="s">
        <v>109</v>
      </c>
      <c r="F6" s="41" t="s">
        <v>68</v>
      </c>
      <c r="G6" s="43" t="s">
        <v>128</v>
      </c>
      <c r="H6" s="43" t="s">
        <v>107</v>
      </c>
    </row>
    <row r="7" spans="1:8" ht="47.5" customHeight="1" thickBot="1" x14ac:dyDescent="0.4">
      <c r="A7" s="40">
        <v>3</v>
      </c>
      <c r="B7" s="41" t="s">
        <v>110</v>
      </c>
      <c r="C7" s="41" t="s">
        <v>104</v>
      </c>
      <c r="D7" s="44">
        <v>8358.2999999999993</v>
      </c>
      <c r="E7" s="41" t="s">
        <v>111</v>
      </c>
      <c r="F7" s="41" t="s">
        <v>53</v>
      </c>
      <c r="G7" s="43" t="s">
        <v>129</v>
      </c>
      <c r="H7" s="43" t="s">
        <v>107</v>
      </c>
    </row>
    <row r="8" spans="1:8" ht="28.5" thickBot="1" x14ac:dyDescent="0.4">
      <c r="A8" s="40">
        <v>4</v>
      </c>
      <c r="B8" s="41" t="s">
        <v>112</v>
      </c>
      <c r="C8" s="41" t="s">
        <v>104</v>
      </c>
      <c r="D8" s="44">
        <v>36819.5</v>
      </c>
      <c r="E8" s="41" t="s">
        <v>113</v>
      </c>
      <c r="F8" s="41" t="s">
        <v>114</v>
      </c>
      <c r="G8" s="43" t="s">
        <v>130</v>
      </c>
      <c r="H8" s="43" t="s">
        <v>107</v>
      </c>
    </row>
    <row r="9" spans="1:8" ht="28.5" thickBot="1" x14ac:dyDescent="0.4">
      <c r="A9" s="40">
        <v>5</v>
      </c>
      <c r="B9" s="41" t="s">
        <v>24</v>
      </c>
      <c r="C9" s="41" t="s">
        <v>104</v>
      </c>
      <c r="D9" s="44">
        <v>90354.4</v>
      </c>
      <c r="E9" s="41" t="s">
        <v>115</v>
      </c>
      <c r="F9" s="41" t="s">
        <v>116</v>
      </c>
      <c r="G9" s="41" t="s">
        <v>141</v>
      </c>
      <c r="H9" s="41"/>
    </row>
    <row r="10" spans="1:8" ht="42.5" thickBot="1" x14ac:dyDescent="0.4">
      <c r="A10" s="40">
        <v>6</v>
      </c>
      <c r="B10" s="41" t="s">
        <v>31</v>
      </c>
      <c r="C10" s="41" t="s">
        <v>104</v>
      </c>
      <c r="D10" s="42">
        <v>18290</v>
      </c>
      <c r="E10" s="41" t="s">
        <v>117</v>
      </c>
      <c r="F10" s="41" t="s">
        <v>30</v>
      </c>
      <c r="G10" s="43" t="s">
        <v>141</v>
      </c>
      <c r="H10" s="43" t="s">
        <v>107</v>
      </c>
    </row>
    <row r="11" spans="1:8" ht="51" customHeight="1" thickBot="1" x14ac:dyDescent="0.4">
      <c r="A11" s="40">
        <v>7</v>
      </c>
      <c r="B11" s="41" t="s">
        <v>118</v>
      </c>
      <c r="C11" s="41" t="s">
        <v>104</v>
      </c>
      <c r="D11" s="44">
        <v>167380.79999999999</v>
      </c>
      <c r="E11" s="41" t="s">
        <v>131</v>
      </c>
      <c r="F11" s="41" t="s">
        <v>119</v>
      </c>
      <c r="G11" s="41" t="s">
        <v>141</v>
      </c>
      <c r="H11" s="41"/>
    </row>
    <row r="12" spans="1:8" ht="42.5" thickBot="1" x14ac:dyDescent="0.4">
      <c r="A12" s="40">
        <v>8</v>
      </c>
      <c r="B12" s="41" t="s">
        <v>72</v>
      </c>
      <c r="C12" s="41" t="s">
        <v>104</v>
      </c>
      <c r="D12" s="42">
        <v>31500</v>
      </c>
      <c r="E12" s="41" t="s">
        <v>120</v>
      </c>
      <c r="F12" s="41" t="s">
        <v>71</v>
      </c>
      <c r="G12" s="43" t="s">
        <v>141</v>
      </c>
      <c r="H12" s="43" t="s">
        <v>107</v>
      </c>
    </row>
    <row r="13" spans="1:8" ht="50" customHeight="1" thickBot="1" x14ac:dyDescent="0.4">
      <c r="A13" s="40">
        <v>9</v>
      </c>
      <c r="B13" s="41" t="s">
        <v>54</v>
      </c>
      <c r="C13" s="41" t="s">
        <v>104</v>
      </c>
      <c r="D13" s="42">
        <v>49000</v>
      </c>
      <c r="E13" s="41" t="s">
        <v>121</v>
      </c>
      <c r="F13" s="41" t="s">
        <v>53</v>
      </c>
      <c r="G13" s="43" t="s">
        <v>141</v>
      </c>
      <c r="H13" s="43" t="s">
        <v>107</v>
      </c>
    </row>
    <row r="14" spans="1:8" ht="44" customHeight="1" thickBot="1" x14ac:dyDescent="0.4">
      <c r="A14" s="40">
        <v>10</v>
      </c>
      <c r="B14" s="41" t="s">
        <v>122</v>
      </c>
      <c r="C14" s="41" t="s">
        <v>104</v>
      </c>
      <c r="D14" s="42">
        <v>12891</v>
      </c>
      <c r="E14" s="41" t="s">
        <v>123</v>
      </c>
      <c r="F14" s="41" t="s">
        <v>6</v>
      </c>
      <c r="G14" s="41" t="s">
        <v>141</v>
      </c>
      <c r="H14" s="41"/>
    </row>
  </sheetData>
  <mergeCells count="1">
    <mergeCell ref="A2:H2"/>
  </mergeCells>
  <pageMargins left="0.11811023622047245" right="0.11811023622047245" top="0.35433070866141736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PL01 DS BX, DA Ben bai </vt:lpstr>
      <vt:lpstr>PL2 DS BXH da cong 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Lành Anh Trung</dc:creator>
  <cp:lastModifiedBy>Administrator</cp:lastModifiedBy>
  <cp:lastPrinted>2026-09-21T07:45:41Z</cp:lastPrinted>
  <dcterms:created xsi:type="dcterms:W3CDTF">2026-06-18T09:17:08Z</dcterms:created>
  <dcterms:modified xsi:type="dcterms:W3CDTF">2026-09-24T09:24:25Z</dcterms:modified>
</cp:coreProperties>
</file>