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Bieu so 03-CKTC-ĐTXD" sheetId="1" r:id="rId1"/>
  </sheets>
  <definedNames>
    <definedName name="_xlnm.Print_Area" localSheetId="0">'Bieu so 03-CKTC-ĐTXD'!$B$5:$K$25</definedName>
  </definedNames>
  <calcPr fullCalcOnLoad="1"/>
</workbook>
</file>

<file path=xl/sharedStrings.xml><?xml version="1.0" encoding="utf-8"?>
<sst xmlns="http://schemas.openxmlformats.org/spreadsheetml/2006/main" count="29" uniqueCount="27">
  <si>
    <t>Tổng dự toán được duyệt</t>
  </si>
  <si>
    <t>Ghi chú</t>
  </si>
  <si>
    <t>STT</t>
  </si>
  <si>
    <t>Tổng số</t>
  </si>
  <si>
    <t>I</t>
  </si>
  <si>
    <t>Vốn thực hiện dự án</t>
  </si>
  <si>
    <t>(Ký tên và đóng dấu)</t>
  </si>
  <si>
    <t>Tổng mức vốn đầu tư được duỵêt</t>
  </si>
  <si>
    <t>Giá trị khối lượng hoàn thành đã nghiệm thu</t>
  </si>
  <si>
    <t>Lũy kế từ khởi công</t>
  </si>
  <si>
    <t xml:space="preserve">Lũy kế từ đầu năm </t>
  </si>
  <si>
    <t>Vốn đã thanh toán</t>
  </si>
  <si>
    <t>Biểu mẫu: 03/CKTC-ĐTXD</t>
  </si>
  <si>
    <t>Nội dung</t>
  </si>
  <si>
    <t>Vốn NSĐP</t>
  </si>
  <si>
    <t>CÔNG KHAI VỀ SỐ LIỆU QUYẾT TOÁN VỐN ĐẦU TƯ THEO NIÊN ĐỘ NĂM 2020</t>
  </si>
  <si>
    <t>Kế hoạch vốn đầu tư năm 2020</t>
  </si>
  <si>
    <t>Đơn vị: Sở Xây dựng tỉnh Lạng Sơn</t>
  </si>
  <si>
    <t>QHXD điểm dân cư nông thôn xã yên phúc</t>
  </si>
  <si>
    <t>QHXD điểm dân cư nông thôn xãVũ lễ</t>
  </si>
  <si>
    <t>QHXD điểm dân cư nông thôn xã Nhân lý</t>
  </si>
  <si>
    <t>QHXD điểm dân cư nông thôn xã Khuất xá</t>
  </si>
  <si>
    <t>QHXD điểm dân cư nông thôn xã  Tân thành</t>
  </si>
  <si>
    <t>Đơn vị: Đồng</t>
  </si>
  <si>
    <t>Lạng Sơn, ngày  28  tháng 02 năm 2022</t>
  </si>
  <si>
    <t>Nguyễn Sỹ Tân</t>
  </si>
  <si>
    <t>Thủ trưởng đơn vị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</si>
</sst>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6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.VnTime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vertical="center" wrapText="1"/>
    </xf>
    <xf numFmtId="173" fontId="6" fillId="0" borderId="13" xfId="42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3" fontId="10" fillId="33" borderId="15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173" fontId="9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30"/>
  <sheetViews>
    <sheetView tabSelected="1" zoomScalePageLayoutView="0" workbookViewId="0" topLeftCell="A16">
      <selection activeCell="F10" sqref="F10:F11"/>
    </sheetView>
  </sheetViews>
  <sheetFormatPr defaultColWidth="8.796875" defaultRowHeight="15"/>
  <cols>
    <col min="1" max="1" width="9" style="1" customWidth="1"/>
    <col min="2" max="2" width="5.8984375" style="1" customWidth="1"/>
    <col min="3" max="3" width="21.5" style="1" customWidth="1"/>
    <col min="4" max="4" width="15.19921875" style="1" customWidth="1"/>
    <col min="5" max="5" width="12.59765625" style="1" customWidth="1"/>
    <col min="6" max="6" width="13.8984375" style="1" customWidth="1"/>
    <col min="7" max="7" width="14" style="1" customWidth="1"/>
    <col min="8" max="9" width="13.59765625" style="1" customWidth="1"/>
    <col min="10" max="10" width="14" style="1" customWidth="1"/>
    <col min="11" max="11" width="10.09765625" style="1" customWidth="1"/>
    <col min="12" max="16384" width="9" style="1" customWidth="1"/>
  </cols>
  <sheetData>
    <row r="6" spans="2:11" ht="15.75">
      <c r="B6" s="29" t="s">
        <v>17</v>
      </c>
      <c r="C6" s="29"/>
      <c r="D6" s="29"/>
      <c r="H6" s="28" t="s">
        <v>12</v>
      </c>
      <c r="I6" s="28"/>
      <c r="J6" s="28"/>
      <c r="K6" s="28"/>
    </row>
    <row r="8" spans="2:11" ht="26.25" customHeight="1">
      <c r="B8" s="40" t="s">
        <v>15</v>
      </c>
      <c r="C8" s="40"/>
      <c r="D8" s="40"/>
      <c r="E8" s="40"/>
      <c r="F8" s="40"/>
      <c r="G8" s="40"/>
      <c r="H8" s="40"/>
      <c r="I8" s="40"/>
      <c r="J8" s="40"/>
      <c r="K8" s="40"/>
    </row>
    <row r="9" spans="9:11" ht="16.5" thickBot="1">
      <c r="I9" s="41" t="s">
        <v>23</v>
      </c>
      <c r="J9" s="41"/>
      <c r="K9" s="41"/>
    </row>
    <row r="10" spans="2:11" ht="33.75" customHeight="1" thickTop="1">
      <c r="B10" s="34" t="s">
        <v>2</v>
      </c>
      <c r="C10" s="32" t="s">
        <v>13</v>
      </c>
      <c r="D10" s="30" t="s">
        <v>7</v>
      </c>
      <c r="E10" s="30" t="s">
        <v>0</v>
      </c>
      <c r="F10" s="30" t="s">
        <v>16</v>
      </c>
      <c r="G10" s="38" t="s">
        <v>8</v>
      </c>
      <c r="H10" s="39"/>
      <c r="I10" s="32" t="s">
        <v>11</v>
      </c>
      <c r="J10" s="32"/>
      <c r="K10" s="36" t="s">
        <v>1</v>
      </c>
    </row>
    <row r="11" spans="2:11" ht="34.5" customHeight="1">
      <c r="B11" s="35"/>
      <c r="C11" s="33"/>
      <c r="D11" s="31"/>
      <c r="E11" s="31"/>
      <c r="F11" s="31"/>
      <c r="G11" s="2" t="s">
        <v>9</v>
      </c>
      <c r="H11" s="2" t="s">
        <v>10</v>
      </c>
      <c r="I11" s="2" t="s">
        <v>9</v>
      </c>
      <c r="J11" s="2" t="s">
        <v>10</v>
      </c>
      <c r="K11" s="37"/>
    </row>
    <row r="12" spans="2:11" ht="15.75">
      <c r="B12" s="3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5">
        <v>10</v>
      </c>
    </row>
    <row r="13" spans="2:11" ht="24.75" customHeight="1">
      <c r="B13" s="18"/>
      <c r="C13" s="19" t="s">
        <v>3</v>
      </c>
      <c r="D13" s="20">
        <f>D14</f>
        <v>1223400000</v>
      </c>
      <c r="E13" s="20">
        <f aca="true" t="shared" si="0" ref="E13:J14">E14</f>
        <v>1223400000</v>
      </c>
      <c r="F13" s="20">
        <f t="shared" si="0"/>
        <v>158350000</v>
      </c>
      <c r="G13" s="20">
        <f t="shared" si="0"/>
        <v>1148460000</v>
      </c>
      <c r="H13" s="20"/>
      <c r="I13" s="20">
        <f t="shared" si="0"/>
        <v>1085376000</v>
      </c>
      <c r="J13" s="20">
        <f t="shared" si="0"/>
        <v>95276000</v>
      </c>
      <c r="K13" s="16"/>
    </row>
    <row r="14" spans="2:11" ht="24.75" customHeight="1">
      <c r="B14" s="21" t="s">
        <v>4</v>
      </c>
      <c r="C14" s="22" t="s">
        <v>5</v>
      </c>
      <c r="D14" s="20">
        <f>D15</f>
        <v>1223400000</v>
      </c>
      <c r="E14" s="20">
        <f t="shared" si="0"/>
        <v>1223400000</v>
      </c>
      <c r="F14" s="20">
        <f t="shared" si="0"/>
        <v>158350000</v>
      </c>
      <c r="G14" s="20">
        <f t="shared" si="0"/>
        <v>1148460000</v>
      </c>
      <c r="H14" s="20"/>
      <c r="I14" s="20">
        <f t="shared" si="0"/>
        <v>1085376000</v>
      </c>
      <c r="J14" s="20">
        <f t="shared" si="0"/>
        <v>95276000</v>
      </c>
      <c r="K14" s="16"/>
    </row>
    <row r="15" spans="2:11" ht="24.75" customHeight="1">
      <c r="B15" s="23">
        <v>1</v>
      </c>
      <c r="C15" s="24" t="s">
        <v>14</v>
      </c>
      <c r="D15" s="25">
        <f>SUM(D16:D20)</f>
        <v>1223400000</v>
      </c>
      <c r="E15" s="25">
        <f>SUM(E16:E20)</f>
        <v>1223400000</v>
      </c>
      <c r="F15" s="25">
        <f>SUM(F16:F20)</f>
        <v>158350000</v>
      </c>
      <c r="G15" s="25">
        <f>SUM(G16:G20)</f>
        <v>1148460000</v>
      </c>
      <c r="H15" s="25"/>
      <c r="I15" s="25">
        <f>SUM(I16:I20)</f>
        <v>1085376000</v>
      </c>
      <c r="J15" s="20">
        <f>SUM(J16:J20)</f>
        <v>95276000</v>
      </c>
      <c r="K15" s="26"/>
    </row>
    <row r="16" spans="2:11" ht="34.5" customHeight="1">
      <c r="B16" s="9">
        <v>1.1</v>
      </c>
      <c r="C16" s="6" t="s">
        <v>18</v>
      </c>
      <c r="D16" s="10">
        <v>244680000</v>
      </c>
      <c r="E16" s="10">
        <v>244680000</v>
      </c>
      <c r="F16" s="7">
        <v>16230000</v>
      </c>
      <c r="G16" s="10">
        <v>217230000</v>
      </c>
      <c r="H16" s="10"/>
      <c r="I16" s="10">
        <f>201000000+16230000</f>
        <v>217230000</v>
      </c>
      <c r="J16" s="15">
        <v>16230000</v>
      </c>
      <c r="K16" s="16"/>
    </row>
    <row r="17" spans="2:11" ht="34.5" customHeight="1">
      <c r="B17" s="9">
        <v>1.2</v>
      </c>
      <c r="C17" s="6" t="s">
        <v>19</v>
      </c>
      <c r="D17" s="10">
        <v>244680000</v>
      </c>
      <c r="E17" s="10">
        <v>244680000</v>
      </c>
      <c r="F17" s="7">
        <v>43680000</v>
      </c>
      <c r="G17" s="10">
        <v>244680000</v>
      </c>
      <c r="H17" s="10"/>
      <c r="I17" s="10">
        <f>201000000+12056000</f>
        <v>213056000</v>
      </c>
      <c r="J17" s="15">
        <v>12056000</v>
      </c>
      <c r="K17" s="16"/>
    </row>
    <row r="18" spans="2:11" ht="34.5" customHeight="1">
      <c r="B18" s="9">
        <v>1.3</v>
      </c>
      <c r="C18" s="6" t="s">
        <v>20</v>
      </c>
      <c r="D18" s="10">
        <v>244680000</v>
      </c>
      <c r="E18" s="10">
        <v>244680000</v>
      </c>
      <c r="F18" s="7">
        <v>19990000</v>
      </c>
      <c r="G18" s="10">
        <v>217100000</v>
      </c>
      <c r="H18" s="10"/>
      <c r="I18" s="10">
        <f>197100000+19990000</f>
        <v>217090000</v>
      </c>
      <c r="J18" s="15">
        <v>19990000</v>
      </c>
      <c r="K18" s="16"/>
    </row>
    <row r="19" spans="2:11" ht="34.5" customHeight="1">
      <c r="B19" s="9">
        <v>1.4</v>
      </c>
      <c r="C19" s="6" t="s">
        <v>21</v>
      </c>
      <c r="D19" s="10">
        <v>244680000</v>
      </c>
      <c r="E19" s="10">
        <v>244680000</v>
      </c>
      <c r="F19" s="7">
        <v>54680000</v>
      </c>
      <c r="G19" s="10">
        <v>244680000</v>
      </c>
      <c r="H19" s="10"/>
      <c r="I19" s="10">
        <f>190000000+28280000</f>
        <v>218280000</v>
      </c>
      <c r="J19" s="15">
        <v>28280000</v>
      </c>
      <c r="K19" s="16"/>
    </row>
    <row r="20" spans="2:11" ht="57.75" customHeight="1" thickBot="1">
      <c r="B20" s="11">
        <v>1.5</v>
      </c>
      <c r="C20" s="8" t="s">
        <v>22</v>
      </c>
      <c r="D20" s="12">
        <v>244680000</v>
      </c>
      <c r="E20" s="12">
        <v>244680000</v>
      </c>
      <c r="F20" s="13">
        <v>23770000</v>
      </c>
      <c r="G20" s="13">
        <v>224770000</v>
      </c>
      <c r="H20" s="13"/>
      <c r="I20" s="13">
        <f>201000000+18720000</f>
        <v>219720000</v>
      </c>
      <c r="J20" s="17">
        <v>18720000</v>
      </c>
      <c r="K20" s="14"/>
    </row>
    <row r="21" ht="16.5" thickTop="1"/>
    <row r="22" spans="8:10" ht="15.75">
      <c r="H22" s="28" t="s">
        <v>24</v>
      </c>
      <c r="I22" s="28"/>
      <c r="J22" s="28"/>
    </row>
    <row r="23" spans="8:10" ht="15.75">
      <c r="H23" s="27" t="s">
        <v>26</v>
      </c>
      <c r="I23" s="27"/>
      <c r="J23" s="27"/>
    </row>
    <row r="24" spans="8:10" ht="15.75">
      <c r="H24" s="28" t="s">
        <v>6</v>
      </c>
      <c r="I24" s="28"/>
      <c r="J24" s="28"/>
    </row>
    <row r="30" spans="8:10" ht="21.75" customHeight="1">
      <c r="H30" s="27" t="s">
        <v>25</v>
      </c>
      <c r="I30" s="27"/>
      <c r="J30" s="27"/>
    </row>
  </sheetData>
  <sheetProtection/>
  <mergeCells count="16">
    <mergeCell ref="G10:H10"/>
    <mergeCell ref="I10:J10"/>
    <mergeCell ref="F10:F11"/>
    <mergeCell ref="E10:E11"/>
    <mergeCell ref="B8:K8"/>
    <mergeCell ref="I9:K9"/>
    <mergeCell ref="H30:J30"/>
    <mergeCell ref="H22:J22"/>
    <mergeCell ref="H23:J23"/>
    <mergeCell ref="H24:J24"/>
    <mergeCell ref="B6:D6"/>
    <mergeCell ref="H6:K6"/>
    <mergeCell ref="D10:D11"/>
    <mergeCell ref="C10:C11"/>
    <mergeCell ref="B10:B11"/>
    <mergeCell ref="K10:K11"/>
  </mergeCells>
  <printOptions/>
  <pageMargins left="0.29" right="0.16" top="0.2" bottom="0.26" header="0.2" footer="0.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0984467651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 PHUONG</dc:creator>
  <cp:keywords/>
  <dc:description/>
  <cp:lastModifiedBy>ismail - [2010]</cp:lastModifiedBy>
  <cp:lastPrinted>2021-04-12T03:51:39Z</cp:lastPrinted>
  <dcterms:created xsi:type="dcterms:W3CDTF">2012-02-13T02:26:48Z</dcterms:created>
  <dcterms:modified xsi:type="dcterms:W3CDTF">2022-03-01T09:34:41Z</dcterms:modified>
  <cp:category/>
  <cp:version/>
  <cp:contentType/>
  <cp:contentStatus/>
</cp:coreProperties>
</file>