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8235" activeTab="3"/>
  </bookViews>
  <sheets>
    <sheet name="Công trình" sheetId="1" r:id="rId1"/>
    <sheet name="Phần XD" sheetId="2" r:id="rId2"/>
    <sheet name="VL-NC-M" sheetId="3" r:id="rId3"/>
    <sheet name="VLXD" sheetId="4" r:id="rId4"/>
  </sheets>
  <definedNames/>
  <calcPr fullCalcOnLoad="1"/>
</workbook>
</file>

<file path=xl/sharedStrings.xml><?xml version="1.0" encoding="utf-8"?>
<sst xmlns="http://schemas.openxmlformats.org/spreadsheetml/2006/main" count="142" uniqueCount="64">
  <si>
    <t>Đơn vị tính: %</t>
  </si>
  <si>
    <t>STT</t>
  </si>
  <si>
    <t>LOẠI CÔNG TRÌNH</t>
  </si>
  <si>
    <t>I</t>
  </si>
  <si>
    <t>CÔNG TRÌNH XÂY DỰNG DÂN DỤNG</t>
  </si>
  <si>
    <t>Công trình khách sạn</t>
  </si>
  <si>
    <t>Công trình tháp thu phát sóng truyền hình, truyền thanh</t>
  </si>
  <si>
    <t>II</t>
  </si>
  <si>
    <t>CÔNG TRÌNH CÔNG NGHIỆP</t>
  </si>
  <si>
    <t>Đường dây</t>
  </si>
  <si>
    <t>Trạm biến áp</t>
  </si>
  <si>
    <t>III</t>
  </si>
  <si>
    <t>CÔNG TRÌNH GIAO THÔNG</t>
  </si>
  <si>
    <t>Đường bê tông xi măng</t>
  </si>
  <si>
    <t>IV</t>
  </si>
  <si>
    <t>Đập bê tông</t>
  </si>
  <si>
    <t>Kênh bê tông xi măng</t>
  </si>
  <si>
    <t>Tường chắn bê tông cốt thép</t>
  </si>
  <si>
    <t>V</t>
  </si>
  <si>
    <t>Công trình mạng thoát nước</t>
  </si>
  <si>
    <t>Vật liệu</t>
  </si>
  <si>
    <t>Nhân công</t>
  </si>
  <si>
    <t>Máy thi công</t>
  </si>
  <si>
    <t>Xi măng</t>
  </si>
  <si>
    <t>Cát xây dựng</t>
  </si>
  <si>
    <t>Đá xây dựng</t>
  </si>
  <si>
    <t>Gạch xây dựng</t>
  </si>
  <si>
    <t>Gạch ốp lát</t>
  </si>
  <si>
    <t>Gỗ xây dựng</t>
  </si>
  <si>
    <t>Thép xây dựng</t>
  </si>
  <si>
    <t>Vật liệu tấm lợp, bao che</t>
  </si>
  <si>
    <t>Nhựa đường</t>
  </si>
  <si>
    <t>Đơn vị tính %</t>
  </si>
  <si>
    <t>LOẠI VẬT LIỆU</t>
  </si>
  <si>
    <t xml:space="preserve">Công trình nhà ở </t>
  </si>
  <si>
    <t xml:space="preserve">Công trình giáo dục </t>
  </si>
  <si>
    <t xml:space="preserve">Công trình văn hóa </t>
  </si>
  <si>
    <t>Công trình trụ sở cơ quan nhà nước và tổ chức chính trị, tổ chức chính trị - xã hội</t>
  </si>
  <si>
    <t xml:space="preserve">Công trình y tế </t>
  </si>
  <si>
    <t>Khu vực 3</t>
  </si>
  <si>
    <t>Khu vực 4</t>
  </si>
  <si>
    <t>Toàn tỉnh</t>
  </si>
  <si>
    <t xml:space="preserve">Đường dây </t>
  </si>
  <si>
    <t>Đường bê tông nhựa, thấm nhập nhựa, láng nhựa</t>
  </si>
  <si>
    <t xml:space="preserve">Công trình cầu đường bộ </t>
  </si>
  <si>
    <t>CÔNG TRÌNH NÔNG NGHIỆP VÀ PHÁT TRIỂN NÔNG THÔN</t>
  </si>
  <si>
    <t>Công trình cấp nước</t>
  </si>
  <si>
    <t>Công trình xử lý chất thải rắn</t>
  </si>
  <si>
    <t>BẢNG 1</t>
  </si>
  <si>
    <t>BẢNG 2</t>
  </si>
  <si>
    <t>Quý 1 năm 2021</t>
  </si>
  <si>
    <t>BẢNG 3</t>
  </si>
  <si>
    <t>CHỈ SỐ GIÁ VẬT LIỆU, NHÂN CÔNG, MÁY THI CÔNG (NĂM 2020 = 100)</t>
  </si>
  <si>
    <t>CHỈ SỐ GIÁ PHẦN XÂY DỰNG (NĂM 2020 = 100)</t>
  </si>
  <si>
    <t>CHỈ SỐ GIÁ XÂY DỰNG CÔNG TRÌNH (NĂM 2020 = 100)</t>
  </si>
  <si>
    <t>Vùng 3</t>
  </si>
  <si>
    <t>Vùng 4</t>
  </si>
  <si>
    <t>CÔNG TRÌNH HẠ TẦNG KỸ THUẬT</t>
  </si>
  <si>
    <t>Kính, cửa nhôm kính, cửa nhựa lõi thép</t>
  </si>
  <si>
    <t>Sơn</t>
  </si>
  <si>
    <t>Vật liệu điện</t>
  </si>
  <si>
    <t>Vật liệu nước</t>
  </si>
  <si>
    <t>CHỈ SỐ GIÁ VẬT LIỆU XÂY DỰNG CHỦ YẾU (NĂM 2020 = 100)</t>
  </si>
  <si>
    <t>BẢNG 4</t>
  </si>
</sst>
</file>

<file path=xl/styles.xml><?xml version="1.0" encoding="utf-8"?>
<styleSheet xmlns="http://schemas.openxmlformats.org/spreadsheetml/2006/main">
  <numFmts count="3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00\ _₫_-;\-* #,##0.000\ _₫_-;_-* &quot;-&quot;??\ _₫_-;_-@_-"/>
    <numFmt numFmtId="177" formatCode="_-* #,##0.0\ _₫_-;\-* #,##0.0\ _₫_-;_-* &quot;-&quot;??\ _₫_-;_-@_-"/>
    <numFmt numFmtId="178" formatCode="0.000"/>
    <numFmt numFmtId="179" formatCode="0.0"/>
    <numFmt numFmtId="180" formatCode="_-* #,##0\ _₫_-;\-* #,##0\ _₫_-;_-* &quot;-&quot;??\ _₫_-;_-@_-"/>
    <numFmt numFmtId="181" formatCode="[$-42A]dd\ mmmm\ yyyy"/>
    <numFmt numFmtId="182" formatCode="[$-42A]h:mm:ss\ AM/PM"/>
    <numFmt numFmtId="183" formatCode="[&lt;=9999999][$-1000000]###\-####;[$-1000000]\(#\)\ ###\-####"/>
    <numFmt numFmtId="184" formatCode="00000"/>
    <numFmt numFmtId="185" formatCode="[&lt;=999999][$-1000000]###\-###;[$-1000000]\(##\)\ ###\-###"/>
    <numFmt numFmtId="186" formatCode="0.00;[Red]0.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"/>
    <numFmt numFmtId="193" formatCode="0.000000000"/>
    <numFmt numFmtId="194" formatCode="0.0000000000"/>
  </numFmts>
  <fonts count="5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.5"/>
      <color indexed="8"/>
      <name val="Calibri"/>
      <family val="2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hair"/>
      <bottom style="thin"/>
    </border>
    <border>
      <left style="thin">
        <color indexed="8"/>
      </left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4" fillId="31" borderId="7" applyNumberFormat="0" applyFont="0" applyAlignment="0" applyProtection="0"/>
    <xf numFmtId="0" fontId="50" fillId="26" borderId="8" applyNumberFormat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vertical="center" wrapText="1"/>
    </xf>
    <xf numFmtId="43" fontId="12" fillId="0" borderId="0" xfId="41" applyFont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13" fillId="0" borderId="0" xfId="0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3" fontId="3" fillId="32" borderId="15" xfId="0" applyNumberFormat="1" applyFont="1" applyFill="1" applyBorder="1" applyAlignment="1">
      <alignment vertical="center" wrapText="1"/>
    </xf>
    <xf numFmtId="4" fontId="3" fillId="32" borderId="15" xfId="0" applyNumberFormat="1" applyFont="1" applyFill="1" applyBorder="1" applyAlignment="1">
      <alignment horizontal="center" vertical="center" wrapText="1"/>
    </xf>
    <xf numFmtId="3" fontId="3" fillId="32" borderId="16" xfId="0" applyNumberFormat="1" applyFont="1" applyFill="1" applyBorder="1" applyAlignment="1">
      <alignment vertical="center" wrapText="1"/>
    </xf>
    <xf numFmtId="4" fontId="3" fillId="32" borderId="16" xfId="0" applyNumberFormat="1" applyFont="1" applyFill="1" applyBorder="1" applyAlignment="1">
      <alignment horizontal="center" vertical="center" wrapText="1"/>
    </xf>
    <xf numFmtId="3" fontId="16" fillId="32" borderId="17" xfId="0" applyNumberFormat="1" applyFont="1" applyFill="1" applyBorder="1" applyAlignment="1">
      <alignment vertical="center" wrapText="1"/>
    </xf>
    <xf numFmtId="4" fontId="3" fillId="32" borderId="17" xfId="0" applyNumberFormat="1" applyFont="1" applyFill="1" applyBorder="1" applyAlignment="1">
      <alignment horizontal="center" vertical="center" wrapText="1"/>
    </xf>
    <xf numFmtId="3" fontId="16" fillId="32" borderId="15" xfId="0" applyNumberFormat="1" applyFont="1" applyFill="1" applyBorder="1" applyAlignment="1">
      <alignment vertical="center" wrapText="1"/>
    </xf>
    <xf numFmtId="3" fontId="3" fillId="32" borderId="18" xfId="0" applyNumberFormat="1" applyFont="1" applyFill="1" applyBorder="1" applyAlignment="1">
      <alignment vertical="center" wrapText="1"/>
    </xf>
    <xf numFmtId="4" fontId="3" fillId="32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5" fillId="0" borderId="20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8" fillId="0" borderId="0" xfId="0" applyFont="1" applyAlignment="1">
      <alignment/>
    </xf>
    <xf numFmtId="0" fontId="13" fillId="0" borderId="0" xfId="0" applyFont="1" applyAlignment="1">
      <alignment horizontal="right"/>
    </xf>
    <xf numFmtId="2" fontId="16" fillId="0" borderId="14" xfId="41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" fontId="3" fillId="32" borderId="17" xfId="0" applyNumberFormat="1" applyFont="1" applyFill="1" applyBorder="1" applyAlignment="1">
      <alignment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2" fontId="16" fillId="0" borderId="31" xfId="41" applyNumberFormat="1" applyFont="1" applyBorder="1" applyAlignment="1">
      <alignment horizontal="center" vertical="center" wrapText="1"/>
    </xf>
    <xf numFmtId="2" fontId="16" fillId="0" borderId="32" xfId="41" applyNumberFormat="1" applyFont="1" applyBorder="1" applyAlignment="1">
      <alignment horizontal="center" vertical="center" wrapText="1"/>
    </xf>
    <xf numFmtId="2" fontId="16" fillId="0" borderId="33" xfId="41" applyNumberFormat="1" applyFont="1" applyBorder="1" applyAlignment="1">
      <alignment horizontal="center" vertical="center" wrapText="1"/>
    </xf>
    <xf numFmtId="2" fontId="16" fillId="0" borderId="29" xfId="41" applyNumberFormat="1" applyFont="1" applyBorder="1" applyAlignment="1">
      <alignment horizontal="center" vertical="center" wrapText="1"/>
    </xf>
    <xf numFmtId="2" fontId="16" fillId="0" borderId="30" xfId="41" applyNumberFormat="1" applyFont="1" applyBorder="1" applyAlignment="1">
      <alignment horizontal="center" vertical="center" wrapText="1"/>
    </xf>
    <xf numFmtId="3" fontId="3" fillId="32" borderId="34" xfId="0" applyNumberFormat="1" applyFont="1" applyFill="1" applyBorder="1" applyAlignment="1">
      <alignment vertical="center" wrapText="1"/>
    </xf>
    <xf numFmtId="4" fontId="3" fillId="32" borderId="35" xfId="0" applyNumberFormat="1" applyFont="1" applyFill="1" applyBorder="1" applyAlignment="1">
      <alignment horizontal="center" vertical="center" wrapText="1"/>
    </xf>
    <xf numFmtId="3" fontId="3" fillId="32" borderId="15" xfId="0" applyNumberFormat="1" applyFont="1" applyFill="1" applyBorder="1" applyAlignment="1">
      <alignment horizontal="center" vertical="center" wrapText="1"/>
    </xf>
    <xf numFmtId="3" fontId="3" fillId="32" borderId="36" xfId="0" applyNumberFormat="1" applyFont="1" applyFill="1" applyBorder="1" applyAlignment="1">
      <alignment horizontal="center" vertical="center" wrapText="1"/>
    </xf>
    <xf numFmtId="3" fontId="3" fillId="32" borderId="18" xfId="0" applyNumberFormat="1" applyFont="1" applyFill="1" applyBorder="1" applyAlignment="1">
      <alignment horizontal="center" vertical="center" wrapText="1"/>
    </xf>
    <xf numFmtId="3" fontId="3" fillId="32" borderId="36" xfId="0" applyNumberFormat="1" applyFont="1" applyFill="1" applyBorder="1" applyAlignment="1">
      <alignment horizontal="left" vertical="center" wrapText="1"/>
    </xf>
    <xf numFmtId="3" fontId="3" fillId="32" borderId="15" xfId="0" applyNumberFormat="1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3" fontId="3" fillId="32" borderId="18" xfId="0" applyNumberFormat="1" applyFont="1" applyFill="1" applyBorder="1" applyAlignment="1">
      <alignment horizontal="left" vertical="center" wrapText="1"/>
    </xf>
    <xf numFmtId="4" fontId="3" fillId="32" borderId="36" xfId="0" applyNumberFormat="1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3" fontId="2" fillId="32" borderId="28" xfId="0" applyNumberFormat="1" applyFont="1" applyFill="1" applyBorder="1" applyAlignment="1">
      <alignment horizontal="left" vertical="center" wrapText="1"/>
    </xf>
    <xf numFmtId="3" fontId="2" fillId="32" borderId="29" xfId="0" applyNumberFormat="1" applyFont="1" applyFill="1" applyBorder="1" applyAlignment="1">
      <alignment horizontal="left" vertical="center" wrapText="1"/>
    </xf>
    <xf numFmtId="3" fontId="2" fillId="32" borderId="37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B30"/>
  <sheetViews>
    <sheetView zoomScale="85" zoomScaleNormal="85" zoomScalePageLayoutView="0" workbookViewId="0" topLeftCell="A1">
      <selection activeCell="A3" sqref="A3:E3"/>
    </sheetView>
  </sheetViews>
  <sheetFormatPr defaultColWidth="9.140625" defaultRowHeight="15"/>
  <cols>
    <col min="1" max="1" width="7.28125" style="11" customWidth="1"/>
    <col min="2" max="2" width="45.7109375" style="11" customWidth="1"/>
    <col min="3" max="4" width="12.7109375" style="11" customWidth="1"/>
    <col min="5" max="5" width="12.7109375" style="12" customWidth="1"/>
    <col min="6" max="6" width="9.7109375" style="0" customWidth="1"/>
    <col min="7" max="7" width="9.57421875" style="1" customWidth="1"/>
    <col min="10" max="10" width="8.8515625" style="0" customWidth="1"/>
  </cols>
  <sheetData>
    <row r="1" spans="1:7" ht="24" customHeight="1">
      <c r="A1" s="84" t="s">
        <v>48</v>
      </c>
      <c r="B1" s="84"/>
      <c r="C1" s="84"/>
      <c r="D1" s="84"/>
      <c r="E1" s="84"/>
      <c r="G1"/>
    </row>
    <row r="2" spans="1:7" ht="19.5" customHeight="1">
      <c r="A2" s="88" t="s">
        <v>54</v>
      </c>
      <c r="B2" s="88"/>
      <c r="C2" s="88"/>
      <c r="D2" s="88"/>
      <c r="E2" s="88"/>
      <c r="G2"/>
    </row>
    <row r="3" spans="1:7" ht="19.5" customHeight="1">
      <c r="A3" s="88" t="s">
        <v>50</v>
      </c>
      <c r="B3" s="88"/>
      <c r="C3" s="88"/>
      <c r="D3" s="88"/>
      <c r="E3" s="88"/>
      <c r="G3" s="13"/>
    </row>
    <row r="4" spans="4:7" ht="19.5" customHeight="1">
      <c r="D4" s="89" t="s">
        <v>0</v>
      </c>
      <c r="E4" s="89"/>
      <c r="F4" s="17"/>
      <c r="G4"/>
    </row>
    <row r="5" spans="1:5" s="29" customFormat="1" ht="21.75" customHeight="1">
      <c r="A5" s="59" t="s">
        <v>1</v>
      </c>
      <c r="B5" s="61" t="s">
        <v>2</v>
      </c>
      <c r="C5" s="60" t="s">
        <v>39</v>
      </c>
      <c r="D5" s="60" t="s">
        <v>40</v>
      </c>
      <c r="E5" s="60" t="s">
        <v>41</v>
      </c>
    </row>
    <row r="6" spans="1:5" s="29" customFormat="1" ht="21.75" customHeight="1">
      <c r="A6" s="30" t="s">
        <v>3</v>
      </c>
      <c r="B6" s="82" t="s">
        <v>4</v>
      </c>
      <c r="C6" s="83"/>
      <c r="D6" s="83"/>
      <c r="E6" s="83"/>
    </row>
    <row r="7" spans="1:164" s="32" customFormat="1" ht="21.75" customHeight="1">
      <c r="A7" s="31">
        <v>1</v>
      </c>
      <c r="B7" s="20" t="s">
        <v>34</v>
      </c>
      <c r="C7" s="21">
        <v>138.86</v>
      </c>
      <c r="D7" s="21">
        <v>139.44</v>
      </c>
      <c r="E7" s="21">
        <v>142.83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</row>
    <row r="8" spans="1:164" s="34" customFormat="1" ht="21.75" customHeight="1">
      <c r="A8" s="33">
        <f>A7+1</f>
        <v>2</v>
      </c>
      <c r="B8" s="20" t="s">
        <v>35</v>
      </c>
      <c r="C8" s="21">
        <v>136.27</v>
      </c>
      <c r="D8" s="21">
        <v>136.82</v>
      </c>
      <c r="E8" s="21">
        <v>140.02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</row>
    <row r="9" spans="1:164" s="34" customFormat="1" ht="21.75" customHeight="1">
      <c r="A9" s="33">
        <f>A8+1</f>
        <v>3</v>
      </c>
      <c r="B9" s="20" t="s">
        <v>36</v>
      </c>
      <c r="C9" s="21">
        <v>128.77</v>
      </c>
      <c r="D9" s="21">
        <v>129.22</v>
      </c>
      <c r="E9" s="21">
        <v>131.91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</row>
    <row r="10" spans="1:164" s="34" customFormat="1" ht="33.75" customHeight="1">
      <c r="A10" s="33">
        <f>A9+1</f>
        <v>4</v>
      </c>
      <c r="B10" s="20" t="s">
        <v>37</v>
      </c>
      <c r="C10" s="21">
        <v>122.37</v>
      </c>
      <c r="D10" s="21">
        <v>122.86</v>
      </c>
      <c r="E10" s="21">
        <v>125.74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</row>
    <row r="11" spans="1:164" s="34" customFormat="1" ht="21.75" customHeight="1">
      <c r="A11" s="33">
        <f>A10+1</f>
        <v>5</v>
      </c>
      <c r="B11" s="20" t="s">
        <v>38</v>
      </c>
      <c r="C11" s="21">
        <v>85.83</v>
      </c>
      <c r="D11" s="21">
        <v>86.16</v>
      </c>
      <c r="E11" s="21">
        <v>88.12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</row>
    <row r="12" spans="1:164" s="34" customFormat="1" ht="21.75" customHeight="1">
      <c r="A12" s="35">
        <f>A11+1</f>
        <v>6</v>
      </c>
      <c r="B12" s="22" t="s">
        <v>5</v>
      </c>
      <c r="C12" s="23">
        <v>130.26</v>
      </c>
      <c r="D12" s="23">
        <v>130.82</v>
      </c>
      <c r="E12" s="23">
        <v>134.14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</row>
    <row r="13" spans="1:5" s="29" customFormat="1" ht="21.75" customHeight="1">
      <c r="A13" s="36" t="s">
        <v>7</v>
      </c>
      <c r="B13" s="85" t="s">
        <v>8</v>
      </c>
      <c r="C13" s="86"/>
      <c r="D13" s="86"/>
      <c r="E13" s="87"/>
    </row>
    <row r="14" spans="1:164" s="32" customFormat="1" ht="21.75" customHeight="1">
      <c r="A14" s="37">
        <v>1</v>
      </c>
      <c r="B14" s="24" t="s">
        <v>42</v>
      </c>
      <c r="C14" s="25">
        <v>105.3846238252075</v>
      </c>
      <c r="D14" s="25">
        <v>104.4098373568256</v>
      </c>
      <c r="E14" s="25">
        <v>104.89723059101657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</row>
    <row r="15" spans="1:164" s="34" customFormat="1" ht="21.75" customHeight="1">
      <c r="A15" s="33">
        <v>2</v>
      </c>
      <c r="B15" s="26" t="s">
        <v>10</v>
      </c>
      <c r="C15" s="21">
        <v>100.290805160761</v>
      </c>
      <c r="D15" s="21">
        <v>100.1278253662071</v>
      </c>
      <c r="E15" s="21">
        <v>100.20931526348404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</row>
    <row r="16" spans="1:5" s="29" customFormat="1" ht="21.75" customHeight="1">
      <c r="A16" s="30" t="s">
        <v>11</v>
      </c>
      <c r="B16" s="38" t="s">
        <v>12</v>
      </c>
      <c r="C16" s="39"/>
      <c r="D16" s="39"/>
      <c r="E16" s="39"/>
    </row>
    <row r="17" spans="1:160" s="32" customFormat="1" ht="21.75" customHeight="1">
      <c r="A17" s="33">
        <v>1</v>
      </c>
      <c r="B17" s="20" t="s">
        <v>13</v>
      </c>
      <c r="C17" s="21">
        <v>104.12138528153456</v>
      </c>
      <c r="D17" s="21">
        <v>101.05584297349463</v>
      </c>
      <c r="E17" s="21">
        <v>102.58861412751462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</row>
    <row r="18" spans="1:160" s="34" customFormat="1" ht="36" customHeight="1">
      <c r="A18" s="33">
        <v>2</v>
      </c>
      <c r="B18" s="20" t="s">
        <v>43</v>
      </c>
      <c r="C18" s="21">
        <v>105.73513894187613</v>
      </c>
      <c r="D18" s="21">
        <v>102.90001254489296</v>
      </c>
      <c r="E18" s="21">
        <v>104.31757574338455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</row>
    <row r="19" spans="1:164" s="34" customFormat="1" ht="21.75" customHeight="1">
      <c r="A19" s="40">
        <v>3</v>
      </c>
      <c r="B19" s="20" t="s">
        <v>44</v>
      </c>
      <c r="C19" s="21">
        <v>106.41583293194064</v>
      </c>
      <c r="D19" s="21">
        <v>103.65061546726679</v>
      </c>
      <c r="E19" s="21">
        <v>105.03322419960371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</row>
    <row r="20" spans="1:5" s="29" customFormat="1" ht="21.75" customHeight="1">
      <c r="A20" s="30" t="s">
        <v>14</v>
      </c>
      <c r="B20" s="82" t="s">
        <v>45</v>
      </c>
      <c r="C20" s="83"/>
      <c r="D20" s="83"/>
      <c r="E20" s="83"/>
    </row>
    <row r="21" spans="1:164" s="32" customFormat="1" ht="21.75" customHeight="1">
      <c r="A21" s="33">
        <v>1</v>
      </c>
      <c r="B21" s="20" t="s">
        <v>15</v>
      </c>
      <c r="C21" s="21">
        <v>105.0810561818734</v>
      </c>
      <c r="D21" s="21">
        <v>103.26417504402241</v>
      </c>
      <c r="E21" s="21">
        <v>104.1726156129479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</row>
    <row r="22" spans="1:164" s="34" customFormat="1" ht="21.75" customHeight="1">
      <c r="A22" s="33">
        <v>2</v>
      </c>
      <c r="B22" s="20" t="s">
        <v>16</v>
      </c>
      <c r="C22" s="21">
        <v>104.73512828817961</v>
      </c>
      <c r="D22" s="21">
        <v>103.42731811270767</v>
      </c>
      <c r="E22" s="21">
        <v>104.08122320044363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</row>
    <row r="23" spans="1:164" s="41" customFormat="1" ht="21.75" customHeight="1">
      <c r="A23" s="40">
        <v>3</v>
      </c>
      <c r="B23" s="20" t="s">
        <v>17</v>
      </c>
      <c r="C23" s="21">
        <v>106.75859927338682</v>
      </c>
      <c r="D23" s="21">
        <v>102.5654169524583</v>
      </c>
      <c r="E23" s="21">
        <v>104.66200811292255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</row>
    <row r="24" spans="1:5" s="29" customFormat="1" ht="21.75" customHeight="1">
      <c r="A24" s="30" t="s">
        <v>18</v>
      </c>
      <c r="B24" s="82" t="s">
        <v>57</v>
      </c>
      <c r="C24" s="83"/>
      <c r="D24" s="83"/>
      <c r="E24" s="83"/>
    </row>
    <row r="25" spans="1:164" s="32" customFormat="1" ht="21.75" customHeight="1">
      <c r="A25" s="33">
        <v>1</v>
      </c>
      <c r="B25" s="20" t="s">
        <v>46</v>
      </c>
      <c r="C25" s="21">
        <v>102.47670411834581</v>
      </c>
      <c r="D25" s="21">
        <v>102.20101779836723</v>
      </c>
      <c r="E25" s="21">
        <v>102.33886095835652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</row>
    <row r="26" spans="1:164" s="34" customFormat="1" ht="21.75" customHeight="1">
      <c r="A26" s="33">
        <v>2</v>
      </c>
      <c r="B26" s="20" t="s">
        <v>19</v>
      </c>
      <c r="C26" s="21">
        <v>104.46915922028468</v>
      </c>
      <c r="D26" s="21">
        <v>103.05653449049153</v>
      </c>
      <c r="E26" s="21">
        <v>103.7628468553881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</row>
    <row r="27" spans="1:210" s="41" customFormat="1" ht="21.75" customHeight="1">
      <c r="A27" s="40">
        <v>3</v>
      </c>
      <c r="B27" s="20" t="s">
        <v>47</v>
      </c>
      <c r="C27" s="21">
        <v>102.66956117815295</v>
      </c>
      <c r="D27" s="21">
        <v>101.70233506393122</v>
      </c>
      <c r="E27" s="21">
        <v>102.18594812104209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</row>
    <row r="28" spans="1:7" s="29" customFormat="1" ht="36.75" customHeight="1">
      <c r="A28" s="42">
        <v>4</v>
      </c>
      <c r="B28" s="27" t="s">
        <v>6</v>
      </c>
      <c r="C28" s="28">
        <v>103.51129353601009</v>
      </c>
      <c r="D28" s="28">
        <v>102.58285037736823</v>
      </c>
      <c r="E28" s="28">
        <v>103.04707195668918</v>
      </c>
      <c r="G28" s="43"/>
    </row>
    <row r="29" ht="15.75">
      <c r="A29" s="14"/>
    </row>
    <row r="30" ht="15.75">
      <c r="G30"/>
    </row>
  </sheetData>
  <sheetProtection/>
  <mergeCells count="8">
    <mergeCell ref="B24:E24"/>
    <mergeCell ref="A1:E1"/>
    <mergeCell ref="B13:E13"/>
    <mergeCell ref="B20:E20"/>
    <mergeCell ref="A3:E3"/>
    <mergeCell ref="B6:E6"/>
    <mergeCell ref="D4:E4"/>
    <mergeCell ref="A2:E2"/>
  </mergeCells>
  <printOptions/>
  <pageMargins left="0.75" right="0.25" top="0.5" bottom="0.5" header="0.25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28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5.7109375" style="0" customWidth="1"/>
    <col min="2" max="2" width="44.57421875" style="0" customWidth="1"/>
    <col min="3" max="5" width="12.7109375" style="0" customWidth="1"/>
    <col min="6" max="6" width="8.7109375" style="0" customWidth="1"/>
    <col min="7" max="7" width="15.7109375" style="0" customWidth="1"/>
    <col min="10" max="10" width="7.140625" style="0" customWidth="1"/>
    <col min="11" max="11" width="8.7109375" style="0" customWidth="1"/>
    <col min="12" max="12" width="12.57421875" style="0" customWidth="1"/>
  </cols>
  <sheetData>
    <row r="1" spans="1:5" s="48" customFormat="1" ht="21" customHeight="1">
      <c r="A1" s="84" t="s">
        <v>49</v>
      </c>
      <c r="B1" s="84"/>
      <c r="C1" s="84"/>
      <c r="D1" s="84"/>
      <c r="E1" s="84"/>
    </row>
    <row r="2" spans="1:5" s="48" customFormat="1" ht="21" customHeight="1">
      <c r="A2" s="90" t="s">
        <v>53</v>
      </c>
      <c r="B2" s="90"/>
      <c r="C2" s="90"/>
      <c r="D2" s="90"/>
      <c r="E2" s="90"/>
    </row>
    <row r="3" spans="1:5" s="48" customFormat="1" ht="21" customHeight="1">
      <c r="A3" s="90" t="s">
        <v>50</v>
      </c>
      <c r="B3" s="90"/>
      <c r="C3" s="90"/>
      <c r="D3" s="90"/>
      <c r="E3" s="90"/>
    </row>
    <row r="4" spans="2:5" s="48" customFormat="1" ht="21" customHeight="1">
      <c r="B4" s="49"/>
      <c r="E4" s="50" t="s">
        <v>0</v>
      </c>
    </row>
    <row r="5" spans="1:5" s="44" customFormat="1" ht="21" customHeight="1">
      <c r="A5" s="62" t="s">
        <v>1</v>
      </c>
      <c r="B5" s="59" t="s">
        <v>2</v>
      </c>
      <c r="C5" s="30" t="s">
        <v>39</v>
      </c>
      <c r="D5" s="30" t="s">
        <v>40</v>
      </c>
      <c r="E5" s="30" t="s">
        <v>41</v>
      </c>
    </row>
    <row r="6" spans="1:5" s="44" customFormat="1" ht="21" customHeight="1">
      <c r="A6" s="54" t="s">
        <v>3</v>
      </c>
      <c r="B6" s="91" t="s">
        <v>4</v>
      </c>
      <c r="C6" s="92"/>
      <c r="D6" s="92"/>
      <c r="E6" s="92"/>
    </row>
    <row r="7" spans="1:5" s="44" customFormat="1" ht="21" customHeight="1">
      <c r="A7" s="55">
        <v>1</v>
      </c>
      <c r="B7" s="20" t="s">
        <v>34</v>
      </c>
      <c r="C7" s="21">
        <v>104.76232704520464</v>
      </c>
      <c r="D7" s="21">
        <v>103.66942422468689</v>
      </c>
      <c r="E7" s="21">
        <v>104.21587563494577</v>
      </c>
    </row>
    <row r="8" spans="1:23" s="45" customFormat="1" ht="21" customHeight="1">
      <c r="A8" s="33">
        <v>2</v>
      </c>
      <c r="B8" s="20" t="s">
        <v>35</v>
      </c>
      <c r="C8" s="21">
        <v>105.05713873186983</v>
      </c>
      <c r="D8" s="21">
        <v>103.96621804436927</v>
      </c>
      <c r="E8" s="21">
        <v>104.51167838811955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3" s="46" customFormat="1" ht="21" customHeight="1">
      <c r="A9" s="33">
        <v>3</v>
      </c>
      <c r="B9" s="20" t="s">
        <v>36</v>
      </c>
      <c r="C9" s="21">
        <v>104.88707378550816</v>
      </c>
      <c r="D9" s="21">
        <v>103.79710581927004</v>
      </c>
      <c r="E9" s="21">
        <v>104.3420898023891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3" s="46" customFormat="1" ht="36" customHeight="1">
      <c r="A10" s="33">
        <v>4</v>
      </c>
      <c r="B10" s="20" t="s">
        <v>37</v>
      </c>
      <c r="C10" s="21">
        <v>105.67178617595236</v>
      </c>
      <c r="D10" s="21">
        <v>104.35185388171045</v>
      </c>
      <c r="E10" s="21">
        <v>105.01182002883141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1:23" s="46" customFormat="1" ht="21" customHeight="1">
      <c r="A11" s="33">
        <v>5</v>
      </c>
      <c r="B11" s="20" t="s">
        <v>38</v>
      </c>
      <c r="C11" s="21">
        <v>105.04212741666747</v>
      </c>
      <c r="D11" s="21">
        <v>103.79028786495473</v>
      </c>
      <c r="E11" s="21">
        <v>104.41620764081111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s="46" customFormat="1" ht="21" customHeight="1">
      <c r="A12" s="35">
        <v>6</v>
      </c>
      <c r="B12" s="22" t="s">
        <v>5</v>
      </c>
      <c r="C12" s="23">
        <v>105.45977320370939</v>
      </c>
      <c r="D12" s="23">
        <v>104.51690292299038</v>
      </c>
      <c r="E12" s="23">
        <v>104.98833806334989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s="47" customFormat="1" ht="21" customHeight="1">
      <c r="A13" s="54" t="s">
        <v>7</v>
      </c>
      <c r="B13" s="93" t="s">
        <v>8</v>
      </c>
      <c r="C13" s="94"/>
      <c r="D13" s="94"/>
      <c r="E13" s="95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s="45" customFormat="1" ht="21" customHeight="1">
      <c r="A14" s="55">
        <v>1</v>
      </c>
      <c r="B14" s="20" t="s">
        <v>9</v>
      </c>
      <c r="C14" s="21">
        <v>105.3846238252075</v>
      </c>
      <c r="D14" s="21">
        <v>104.40983735682562</v>
      </c>
      <c r="E14" s="21">
        <v>104.89723059101655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s="46" customFormat="1" ht="21" customHeight="1">
      <c r="A15" s="35">
        <v>2</v>
      </c>
      <c r="B15" s="20" t="s">
        <v>10</v>
      </c>
      <c r="C15" s="21">
        <v>106.54804122010637</v>
      </c>
      <c r="D15" s="21">
        <v>105.25780579248402</v>
      </c>
      <c r="E15" s="21">
        <v>105.9029235062952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s="47" customFormat="1" ht="21" customHeight="1">
      <c r="A16" s="54" t="s">
        <v>11</v>
      </c>
      <c r="B16" s="93" t="s">
        <v>12</v>
      </c>
      <c r="C16" s="94"/>
      <c r="D16" s="94"/>
      <c r="E16" s="95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5" s="44" customFormat="1" ht="21" customHeight="1">
      <c r="A17" s="55">
        <v>1</v>
      </c>
      <c r="B17" s="20" t="s">
        <v>13</v>
      </c>
      <c r="C17" s="21">
        <v>104.12138528153456</v>
      </c>
      <c r="D17" s="21">
        <v>101.05584297349462</v>
      </c>
      <c r="E17" s="21">
        <v>102.58861412751459</v>
      </c>
    </row>
    <row r="18" spans="1:18" s="45" customFormat="1" ht="33" customHeight="1">
      <c r="A18" s="33">
        <v>2</v>
      </c>
      <c r="B18" s="20" t="s">
        <v>43</v>
      </c>
      <c r="C18" s="21">
        <v>105.73513894187606</v>
      </c>
      <c r="D18" s="21">
        <v>102.90001254489296</v>
      </c>
      <c r="E18" s="21">
        <v>104.31757574338451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s="46" customFormat="1" ht="21" customHeight="1">
      <c r="A19" s="35">
        <v>3</v>
      </c>
      <c r="B19" s="22" t="s">
        <v>44</v>
      </c>
      <c r="C19" s="23">
        <v>106.55919586948035</v>
      </c>
      <c r="D19" s="23">
        <v>103.73664154828957</v>
      </c>
      <c r="E19" s="23">
        <v>105.14791870888496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23" s="47" customFormat="1" ht="21" customHeight="1">
      <c r="A20" s="54" t="s">
        <v>14</v>
      </c>
      <c r="B20" s="93" t="s">
        <v>45</v>
      </c>
      <c r="C20" s="94"/>
      <c r="D20" s="94"/>
      <c r="E20" s="95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5" s="44" customFormat="1" ht="21" customHeight="1">
      <c r="A21" s="55">
        <v>1</v>
      </c>
      <c r="B21" s="57" t="s">
        <v>15</v>
      </c>
      <c r="C21" s="25">
        <v>105.20349592777762</v>
      </c>
      <c r="D21" s="25">
        <v>103.34699394293439</v>
      </c>
      <c r="E21" s="25">
        <v>104.275244935356</v>
      </c>
    </row>
    <row r="22" spans="1:23" s="45" customFormat="1" ht="21" customHeight="1">
      <c r="A22" s="33">
        <v>2</v>
      </c>
      <c r="B22" s="20" t="s">
        <v>16</v>
      </c>
      <c r="C22" s="21">
        <v>104.73512828817961</v>
      </c>
      <c r="D22" s="21">
        <v>103.42731811270767</v>
      </c>
      <c r="E22" s="21">
        <v>104.08122320044365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</row>
    <row r="23" spans="1:23" s="46" customFormat="1" ht="21" customHeight="1">
      <c r="A23" s="33">
        <v>3</v>
      </c>
      <c r="B23" s="20" t="s">
        <v>17</v>
      </c>
      <c r="C23" s="21">
        <v>106.75859927338679</v>
      </c>
      <c r="D23" s="21">
        <v>102.56541695245834</v>
      </c>
      <c r="E23" s="21">
        <v>104.66200811292256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</row>
    <row r="24" spans="1:23" s="47" customFormat="1" ht="21" customHeight="1">
      <c r="A24" s="54" t="s">
        <v>18</v>
      </c>
      <c r="B24" s="93" t="s">
        <v>57</v>
      </c>
      <c r="C24" s="94"/>
      <c r="D24" s="94"/>
      <c r="E24" s="95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1:5" s="44" customFormat="1" ht="21" customHeight="1">
      <c r="A25" s="55">
        <v>1</v>
      </c>
      <c r="B25" s="20" t="s">
        <v>46</v>
      </c>
      <c r="C25" s="21">
        <v>102.47670411834584</v>
      </c>
      <c r="D25" s="21">
        <v>102.20101779836729</v>
      </c>
      <c r="E25" s="21">
        <v>102.33886095835656</v>
      </c>
    </row>
    <row r="26" spans="1:18" s="45" customFormat="1" ht="21" customHeight="1">
      <c r="A26" s="33">
        <v>2</v>
      </c>
      <c r="B26" s="20" t="s">
        <v>19</v>
      </c>
      <c r="C26" s="21">
        <v>104.77008963860152</v>
      </c>
      <c r="D26" s="21">
        <v>103.27270779581727</v>
      </c>
      <c r="E26" s="21">
        <v>104.0213987172094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1:7" s="46" customFormat="1" ht="21" customHeight="1">
      <c r="A27" s="33">
        <v>3</v>
      </c>
      <c r="B27" s="20" t="s">
        <v>47</v>
      </c>
      <c r="C27" s="21">
        <v>104.95602619904014</v>
      </c>
      <c r="D27" s="21">
        <v>103.30783220949785</v>
      </c>
      <c r="E27" s="21">
        <v>104.131929204269</v>
      </c>
      <c r="F27" s="44"/>
      <c r="G27" s="44"/>
    </row>
    <row r="28" spans="1:68" s="4" customFormat="1" ht="31.5" customHeight="1">
      <c r="A28" s="56">
        <v>4</v>
      </c>
      <c r="B28" s="27" t="s">
        <v>6</v>
      </c>
      <c r="C28" s="28">
        <v>108.08488319906773</v>
      </c>
      <c r="D28" s="28">
        <v>106.10079015542613</v>
      </c>
      <c r="E28" s="28">
        <v>107.09283667724694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</row>
  </sheetData>
  <sheetProtection/>
  <mergeCells count="8">
    <mergeCell ref="B20:E20"/>
    <mergeCell ref="B24:E24"/>
    <mergeCell ref="A2:E2"/>
    <mergeCell ref="A1:E1"/>
    <mergeCell ref="A3:E3"/>
    <mergeCell ref="B6:E6"/>
    <mergeCell ref="B16:E16"/>
    <mergeCell ref="B13:E13"/>
  </mergeCells>
  <printOptions/>
  <pageMargins left="0.7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U32"/>
  <sheetViews>
    <sheetView zoomScale="85" zoomScaleNormal="85" zoomScalePageLayoutView="0" workbookViewId="0" topLeftCell="A1">
      <selection activeCell="A3" sqref="A3:K3"/>
    </sheetView>
  </sheetViews>
  <sheetFormatPr defaultColWidth="9.140625" defaultRowHeight="15"/>
  <cols>
    <col min="1" max="1" width="7.140625" style="5" customWidth="1"/>
    <col min="2" max="2" width="51.28125" style="5" customWidth="1"/>
    <col min="3" max="11" width="12.7109375" style="5" customWidth="1"/>
    <col min="12" max="14" width="8.421875" style="5" customWidth="1"/>
    <col min="15" max="15" width="40.57421875" style="5" customWidth="1"/>
    <col min="16" max="16" width="7.7109375" style="5" customWidth="1"/>
    <col min="17" max="17" width="8.57421875" style="5" customWidth="1"/>
    <col min="18" max="19" width="8.28125" style="5" customWidth="1"/>
    <col min="20" max="20" width="8.57421875" style="5" customWidth="1"/>
    <col min="21" max="22" width="8.28125" style="5" customWidth="1"/>
    <col min="23" max="23" width="8.57421875" style="10" customWidth="1"/>
    <col min="24" max="25" width="8.28125" style="10" customWidth="1"/>
    <col min="26" max="30" width="7.7109375" style="5" customWidth="1"/>
    <col min="31" max="31" width="8.57421875" style="5" customWidth="1"/>
    <col min="32" max="33" width="8.28125" style="5" customWidth="1"/>
    <col min="34" max="16384" width="9.140625" style="5" customWidth="1"/>
  </cols>
  <sheetData>
    <row r="1" spans="1:25" s="18" customFormat="1" ht="21" customHeight="1">
      <c r="A1" s="97" t="s">
        <v>51</v>
      </c>
      <c r="B1" s="97"/>
      <c r="C1" s="97"/>
      <c r="D1" s="97"/>
      <c r="E1" s="97"/>
      <c r="F1" s="97"/>
      <c r="G1" s="97"/>
      <c r="H1" s="97"/>
      <c r="I1" s="97"/>
      <c r="J1" s="97"/>
      <c r="K1" s="97"/>
      <c r="W1" s="51"/>
      <c r="X1" s="51"/>
      <c r="Y1" s="51"/>
    </row>
    <row r="2" spans="1:11" s="18" customFormat="1" ht="21" customHeight="1">
      <c r="A2" s="90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18" customFormat="1" ht="21" customHeight="1">
      <c r="A3" s="90" t="s">
        <v>50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="18" customFormat="1" ht="21" customHeight="1">
      <c r="K4" s="52" t="s">
        <v>0</v>
      </c>
    </row>
    <row r="5" spans="1:25" ht="31.5" customHeight="1">
      <c r="A5" s="98" t="s">
        <v>1</v>
      </c>
      <c r="B5" s="100" t="s">
        <v>2</v>
      </c>
      <c r="C5" s="101" t="s">
        <v>55</v>
      </c>
      <c r="D5" s="102"/>
      <c r="E5" s="103"/>
      <c r="F5" s="101" t="s">
        <v>56</v>
      </c>
      <c r="G5" s="102"/>
      <c r="H5" s="103"/>
      <c r="I5" s="104" t="s">
        <v>41</v>
      </c>
      <c r="J5" s="104"/>
      <c r="K5" s="105"/>
      <c r="W5" s="5"/>
      <c r="X5" s="5"/>
      <c r="Y5" s="5"/>
    </row>
    <row r="6" spans="1:25" ht="41.25" customHeight="1">
      <c r="A6" s="99"/>
      <c r="B6" s="99"/>
      <c r="C6" s="63" t="s">
        <v>20</v>
      </c>
      <c r="D6" s="63" t="s">
        <v>21</v>
      </c>
      <c r="E6" s="63" t="s">
        <v>22</v>
      </c>
      <c r="F6" s="63" t="s">
        <v>20</v>
      </c>
      <c r="G6" s="63" t="s">
        <v>21</v>
      </c>
      <c r="H6" s="63" t="s">
        <v>22</v>
      </c>
      <c r="I6" s="58" t="s">
        <v>20</v>
      </c>
      <c r="J6" s="58" t="s">
        <v>21</v>
      </c>
      <c r="K6" s="58" t="s">
        <v>22</v>
      </c>
      <c r="L6" s="15"/>
      <c r="M6" s="15"/>
      <c r="W6" s="5"/>
      <c r="X6" s="5"/>
      <c r="Y6" s="5"/>
    </row>
    <row r="7" spans="1:25" ht="21" customHeight="1">
      <c r="A7" s="54" t="s">
        <v>3</v>
      </c>
      <c r="B7" s="64" t="s">
        <v>4</v>
      </c>
      <c r="C7" s="65"/>
      <c r="D7" s="65"/>
      <c r="E7" s="65"/>
      <c r="F7" s="65"/>
      <c r="G7" s="65"/>
      <c r="H7" s="65"/>
      <c r="I7" s="65"/>
      <c r="J7" s="65"/>
      <c r="K7" s="66"/>
      <c r="L7" s="15"/>
      <c r="M7" s="15"/>
      <c r="W7" s="5"/>
      <c r="X7" s="5"/>
      <c r="Y7" s="5"/>
    </row>
    <row r="8" spans="1:125" s="6" customFormat="1" ht="21" customHeight="1">
      <c r="A8" s="31">
        <v>1</v>
      </c>
      <c r="B8" s="20" t="s">
        <v>34</v>
      </c>
      <c r="C8" s="21">
        <v>104.77495359099616</v>
      </c>
      <c r="D8" s="21">
        <v>104.36071917880155</v>
      </c>
      <c r="E8" s="21">
        <v>109.53268645957955</v>
      </c>
      <c r="F8" s="21">
        <v>103.64189369336327</v>
      </c>
      <c r="G8" s="21">
        <v>104.44834831426459</v>
      </c>
      <c r="H8" s="21">
        <v>95.14694274518536</v>
      </c>
      <c r="I8" s="21">
        <f>AVERAGE(C8,F8)</f>
        <v>104.20842364217972</v>
      </c>
      <c r="J8" s="21">
        <f>AVERAGE(D8,G8)</f>
        <v>104.40453374653308</v>
      </c>
      <c r="K8" s="21">
        <f>AVERAGE(E8,H8)</f>
        <v>102.33981460238246</v>
      </c>
      <c r="L8" s="16"/>
      <c r="M8" s="16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</row>
    <row r="9" spans="1:125" s="7" customFormat="1" ht="21" customHeight="1">
      <c r="A9" s="33">
        <f>A8+1</f>
        <v>2</v>
      </c>
      <c r="B9" s="20" t="s">
        <v>35</v>
      </c>
      <c r="C9" s="21">
        <v>105.20081369568601</v>
      </c>
      <c r="D9" s="21">
        <v>104.36071917880155</v>
      </c>
      <c r="E9" s="21">
        <v>109.53268645957955</v>
      </c>
      <c r="F9" s="21">
        <v>104.10471014413866</v>
      </c>
      <c r="G9" s="21">
        <v>104.44834831426459</v>
      </c>
      <c r="H9" s="21">
        <v>95.14694274518536</v>
      </c>
      <c r="I9" s="21">
        <f aca="true" t="shared" si="0" ref="I9:I29">AVERAGE(C9,F9)</f>
        <v>104.65276191991234</v>
      </c>
      <c r="J9" s="21">
        <f aca="true" t="shared" si="1" ref="J9:J29">AVERAGE(D9,G9)</f>
        <v>104.40453374653308</v>
      </c>
      <c r="K9" s="21">
        <f aca="true" t="shared" si="2" ref="K9:K29">AVERAGE(E9,H9)</f>
        <v>102.33981460238246</v>
      </c>
      <c r="L9" s="16"/>
      <c r="M9" s="16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</row>
    <row r="10" spans="1:125" s="7" customFormat="1" ht="21" customHeight="1">
      <c r="A10" s="33">
        <f>A9+1</f>
        <v>3</v>
      </c>
      <c r="B10" s="20" t="s">
        <v>36</v>
      </c>
      <c r="C10" s="21">
        <v>104.88238746640299</v>
      </c>
      <c r="D10" s="21">
        <v>104.36071917880155</v>
      </c>
      <c r="E10" s="21">
        <v>109.53268645957955</v>
      </c>
      <c r="F10" s="21">
        <v>103.97513863953736</v>
      </c>
      <c r="G10" s="21">
        <v>104.44834831426459</v>
      </c>
      <c r="H10" s="21">
        <v>95.14694274518536</v>
      </c>
      <c r="I10" s="21">
        <f t="shared" si="0"/>
        <v>104.42876305297017</v>
      </c>
      <c r="J10" s="21">
        <f t="shared" si="1"/>
        <v>104.40453374653308</v>
      </c>
      <c r="K10" s="21">
        <f t="shared" si="2"/>
        <v>102.33981460238246</v>
      </c>
      <c r="L10" s="16"/>
      <c r="M10" s="16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</row>
    <row r="11" spans="1:125" s="7" customFormat="1" ht="36.75" customHeight="1">
      <c r="A11" s="33">
        <f>A10+1</f>
        <v>4</v>
      </c>
      <c r="B11" s="20" t="s">
        <v>37</v>
      </c>
      <c r="C11" s="21">
        <v>106.06288796583219</v>
      </c>
      <c r="D11" s="21">
        <v>104.36071917880155</v>
      </c>
      <c r="E11" s="21">
        <v>109.53268645957955</v>
      </c>
      <c r="F11" s="21">
        <v>104.72570932580122</v>
      </c>
      <c r="G11" s="21">
        <v>104.44834831426459</v>
      </c>
      <c r="H11" s="21">
        <v>95.14694274518536</v>
      </c>
      <c r="I11" s="21">
        <f t="shared" si="0"/>
        <v>105.3942986458167</v>
      </c>
      <c r="J11" s="21">
        <f t="shared" si="1"/>
        <v>104.40453374653308</v>
      </c>
      <c r="K11" s="21">
        <f t="shared" si="2"/>
        <v>102.33981460238246</v>
      </c>
      <c r="L11" s="16"/>
      <c r="M11" s="16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</row>
    <row r="12" spans="1:125" s="7" customFormat="1" ht="21" customHeight="1">
      <c r="A12" s="33">
        <f>A11+1</f>
        <v>5</v>
      </c>
      <c r="B12" s="20" t="s">
        <v>38</v>
      </c>
      <c r="C12" s="21">
        <v>105.12827556040237</v>
      </c>
      <c r="D12" s="21">
        <v>104.36071917880155</v>
      </c>
      <c r="E12" s="21">
        <v>109.53268645957955</v>
      </c>
      <c r="F12" s="21">
        <v>104.00942998057867</v>
      </c>
      <c r="G12" s="21">
        <v>104.44834831426459</v>
      </c>
      <c r="H12" s="21">
        <v>95.14694274518536</v>
      </c>
      <c r="I12" s="21">
        <f t="shared" si="0"/>
        <v>104.56885277049052</v>
      </c>
      <c r="J12" s="21">
        <f t="shared" si="1"/>
        <v>104.40453374653308</v>
      </c>
      <c r="K12" s="21">
        <f t="shared" si="2"/>
        <v>102.33981460238246</v>
      </c>
      <c r="L12" s="16"/>
      <c r="M12" s="16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</row>
    <row r="13" spans="1:125" s="7" customFormat="1" ht="21" customHeight="1">
      <c r="A13" s="33">
        <f>A12+1</f>
        <v>6</v>
      </c>
      <c r="B13" s="20" t="s">
        <v>5</v>
      </c>
      <c r="C13" s="21">
        <v>106.66768913726696</v>
      </c>
      <c r="D13" s="21">
        <v>104.36071917880155</v>
      </c>
      <c r="E13" s="21">
        <v>109.53268645957955</v>
      </c>
      <c r="F13" s="21">
        <v>105.14816453960862</v>
      </c>
      <c r="G13" s="21">
        <v>104.44834831426459</v>
      </c>
      <c r="H13" s="21">
        <v>95.14694274518536</v>
      </c>
      <c r="I13" s="21">
        <f t="shared" si="0"/>
        <v>105.90792683843779</v>
      </c>
      <c r="J13" s="21">
        <f t="shared" si="1"/>
        <v>104.40453374653308</v>
      </c>
      <c r="K13" s="21">
        <f t="shared" si="2"/>
        <v>102.33981460238246</v>
      </c>
      <c r="L13" s="16"/>
      <c r="M13" s="16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</row>
    <row r="14" spans="1:25" ht="21" customHeight="1">
      <c r="A14" s="54" t="s">
        <v>7</v>
      </c>
      <c r="B14" s="64" t="s">
        <v>8</v>
      </c>
      <c r="C14" s="65"/>
      <c r="D14" s="65"/>
      <c r="E14" s="65"/>
      <c r="F14" s="65"/>
      <c r="G14" s="65"/>
      <c r="H14" s="65"/>
      <c r="I14" s="65"/>
      <c r="J14" s="65"/>
      <c r="K14" s="66"/>
      <c r="L14" s="16"/>
      <c r="M14" s="16"/>
      <c r="W14" s="5"/>
      <c r="X14" s="5"/>
      <c r="Y14" s="5"/>
    </row>
    <row r="15" spans="1:125" s="7" customFormat="1" ht="21" customHeight="1">
      <c r="A15" s="31">
        <v>1</v>
      </c>
      <c r="B15" s="20" t="s">
        <v>9</v>
      </c>
      <c r="C15" s="21">
        <v>105.7062832254148</v>
      </c>
      <c r="D15" s="21">
        <v>104.36071917880155</v>
      </c>
      <c r="E15" s="21">
        <v>109.53268645957955</v>
      </c>
      <c r="F15" s="21">
        <v>104.41954224865943</v>
      </c>
      <c r="G15" s="21">
        <v>104.44834831426459</v>
      </c>
      <c r="H15" s="21">
        <v>95.14694274518536</v>
      </c>
      <c r="I15" s="21">
        <f t="shared" si="0"/>
        <v>105.06291273703711</v>
      </c>
      <c r="J15" s="21">
        <f t="shared" si="1"/>
        <v>104.40453374653308</v>
      </c>
      <c r="K15" s="21">
        <f t="shared" si="2"/>
        <v>102.33981460238246</v>
      </c>
      <c r="L15" s="16"/>
      <c r="M15" s="16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</row>
    <row r="16" spans="1:114" s="8" customFormat="1" ht="21" customHeight="1">
      <c r="A16" s="33">
        <v>2</v>
      </c>
      <c r="B16" s="20" t="s">
        <v>10</v>
      </c>
      <c r="C16" s="21">
        <v>107.3981305054403</v>
      </c>
      <c r="D16" s="21">
        <v>104.36071917880155</v>
      </c>
      <c r="E16" s="21">
        <v>109.53268645957955</v>
      </c>
      <c r="F16" s="21">
        <v>105.85369504075231</v>
      </c>
      <c r="G16" s="21">
        <v>104.44834831426459</v>
      </c>
      <c r="H16" s="21">
        <v>95.14694274518536</v>
      </c>
      <c r="I16" s="21">
        <f t="shared" si="0"/>
        <v>106.6259127730963</v>
      </c>
      <c r="J16" s="21">
        <f t="shared" si="1"/>
        <v>104.40453374653308</v>
      </c>
      <c r="K16" s="21">
        <f t="shared" si="2"/>
        <v>102.33981460238246</v>
      </c>
      <c r="L16" s="16"/>
      <c r="M16" s="16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</row>
    <row r="17" spans="1:25" ht="21" customHeight="1">
      <c r="A17" s="54" t="s">
        <v>11</v>
      </c>
      <c r="B17" s="64" t="s">
        <v>12</v>
      </c>
      <c r="C17" s="69"/>
      <c r="D17" s="70"/>
      <c r="E17" s="71"/>
      <c r="F17" s="69"/>
      <c r="G17" s="70"/>
      <c r="H17" s="71"/>
      <c r="I17" s="67"/>
      <c r="J17" s="53"/>
      <c r="K17" s="68"/>
      <c r="L17" s="16"/>
      <c r="M17" s="16"/>
      <c r="W17" s="5"/>
      <c r="X17" s="5"/>
      <c r="Y17" s="5"/>
    </row>
    <row r="18" spans="1:114" s="7" customFormat="1" ht="21" customHeight="1">
      <c r="A18" s="31">
        <v>1</v>
      </c>
      <c r="B18" s="20" t="s">
        <v>13</v>
      </c>
      <c r="C18" s="21">
        <v>102.45784377259567</v>
      </c>
      <c r="D18" s="21">
        <v>104.36071917880155</v>
      </c>
      <c r="E18" s="21">
        <v>109.53268645957955</v>
      </c>
      <c r="F18" s="21">
        <v>101.49811758230753</v>
      </c>
      <c r="G18" s="21">
        <v>104.44834831426459</v>
      </c>
      <c r="H18" s="21">
        <v>95.14694274518536</v>
      </c>
      <c r="I18" s="21">
        <f t="shared" si="0"/>
        <v>101.9779806774516</v>
      </c>
      <c r="J18" s="21">
        <f t="shared" si="1"/>
        <v>104.40453374653308</v>
      </c>
      <c r="K18" s="21">
        <f t="shared" si="2"/>
        <v>102.33981460238246</v>
      </c>
      <c r="L18" s="16"/>
      <c r="M18" s="16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</row>
    <row r="19" spans="1:105" s="7" customFormat="1" ht="21" customHeight="1">
      <c r="A19" s="33">
        <v>2</v>
      </c>
      <c r="B19" s="20" t="s">
        <v>43</v>
      </c>
      <c r="C19" s="21">
        <v>105.13940550932428</v>
      </c>
      <c r="D19" s="21">
        <v>104.36071917880155</v>
      </c>
      <c r="E19" s="21">
        <v>109.53268645957955</v>
      </c>
      <c r="F19" s="21">
        <v>104.68578130465887</v>
      </c>
      <c r="G19" s="21">
        <v>104.44834831426459</v>
      </c>
      <c r="H19" s="21">
        <v>95.14694274518536</v>
      </c>
      <c r="I19" s="21">
        <f t="shared" si="0"/>
        <v>104.91259340699158</v>
      </c>
      <c r="J19" s="21">
        <f t="shared" si="1"/>
        <v>104.40453374653308</v>
      </c>
      <c r="K19" s="21">
        <f t="shared" si="2"/>
        <v>102.33981460238246</v>
      </c>
      <c r="L19" s="16"/>
      <c r="M19" s="16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</row>
    <row r="20" spans="1:125" s="8" customFormat="1" ht="21" customHeight="1">
      <c r="A20" s="31">
        <v>3</v>
      </c>
      <c r="B20" s="20" t="s">
        <v>44</v>
      </c>
      <c r="C20" s="21">
        <v>107.06933831024678</v>
      </c>
      <c r="D20" s="21">
        <v>104.36071917880155</v>
      </c>
      <c r="E20" s="21">
        <v>109.53268645957955</v>
      </c>
      <c r="F20" s="21">
        <v>105.30150421003452</v>
      </c>
      <c r="G20" s="21">
        <v>104.44834831426459</v>
      </c>
      <c r="H20" s="21">
        <v>95.14694274518536</v>
      </c>
      <c r="I20" s="21">
        <f t="shared" si="0"/>
        <v>106.18542126014066</v>
      </c>
      <c r="J20" s="21">
        <f t="shared" si="1"/>
        <v>104.40453374653308</v>
      </c>
      <c r="K20" s="21">
        <f t="shared" si="2"/>
        <v>102.33981460238246</v>
      </c>
      <c r="L20" s="16"/>
      <c r="M20" s="16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</row>
    <row r="21" spans="1:25" ht="21" customHeight="1">
      <c r="A21" s="54" t="s">
        <v>14</v>
      </c>
      <c r="B21" s="93" t="s">
        <v>45</v>
      </c>
      <c r="C21" s="94"/>
      <c r="D21" s="94"/>
      <c r="E21" s="94"/>
      <c r="F21" s="94"/>
      <c r="G21" s="94"/>
      <c r="H21" s="94"/>
      <c r="I21" s="94"/>
      <c r="J21" s="94"/>
      <c r="K21" s="96"/>
      <c r="L21" s="16"/>
      <c r="M21" s="16"/>
      <c r="W21" s="5"/>
      <c r="X21" s="5"/>
      <c r="Y21" s="5"/>
    </row>
    <row r="22" spans="1:125" s="6" customFormat="1" ht="21" customHeight="1">
      <c r="A22" s="31">
        <v>1</v>
      </c>
      <c r="B22" s="20" t="s">
        <v>15</v>
      </c>
      <c r="C22" s="21">
        <v>105.54782114355335</v>
      </c>
      <c r="D22" s="21">
        <v>104.36071917880155</v>
      </c>
      <c r="E22" s="21">
        <v>109.53268645957955</v>
      </c>
      <c r="F22" s="21">
        <v>103.34079199145657</v>
      </c>
      <c r="G22" s="21">
        <v>104.44834831426459</v>
      </c>
      <c r="H22" s="21">
        <v>95.14694274518536</v>
      </c>
      <c r="I22" s="21">
        <f t="shared" si="0"/>
        <v>104.44430656750495</v>
      </c>
      <c r="J22" s="21">
        <f t="shared" si="1"/>
        <v>104.40453374653308</v>
      </c>
      <c r="K22" s="21">
        <f t="shared" si="2"/>
        <v>102.33981460238246</v>
      </c>
      <c r="L22" s="16"/>
      <c r="M22" s="16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</row>
    <row r="23" spans="1:125" s="7" customFormat="1" ht="21" customHeight="1">
      <c r="A23" s="33">
        <v>2</v>
      </c>
      <c r="B23" s="20" t="s">
        <v>16</v>
      </c>
      <c r="C23" s="21">
        <v>104.80228684102974</v>
      </c>
      <c r="D23" s="21">
        <v>104.36071917880155</v>
      </c>
      <c r="E23" s="21">
        <v>109.53268645957955</v>
      </c>
      <c r="F23" s="21">
        <v>102.87789583074385</v>
      </c>
      <c r="G23" s="21">
        <v>104.44834831426459</v>
      </c>
      <c r="H23" s="21">
        <v>95.14694274518536</v>
      </c>
      <c r="I23" s="21">
        <f t="shared" si="0"/>
        <v>103.8400913358868</v>
      </c>
      <c r="J23" s="21">
        <f t="shared" si="1"/>
        <v>104.40453374653308</v>
      </c>
      <c r="K23" s="21">
        <f t="shared" si="2"/>
        <v>102.33981460238246</v>
      </c>
      <c r="L23" s="16"/>
      <c r="M23" s="16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</row>
    <row r="24" spans="1:125" s="8" customFormat="1" ht="21" customHeight="1">
      <c r="A24" s="31">
        <v>3</v>
      </c>
      <c r="B24" s="20" t="s">
        <v>17</v>
      </c>
      <c r="C24" s="21">
        <v>106.96992791049433</v>
      </c>
      <c r="D24" s="21">
        <v>104.36071917880155</v>
      </c>
      <c r="E24" s="21">
        <v>109.53268645957955</v>
      </c>
      <c r="F24" s="21">
        <v>105.2248327275005</v>
      </c>
      <c r="G24" s="21">
        <v>104.44834831426459</v>
      </c>
      <c r="H24" s="21">
        <v>95.14694274518536</v>
      </c>
      <c r="I24" s="21">
        <f t="shared" si="0"/>
        <v>106.09738031899741</v>
      </c>
      <c r="J24" s="21">
        <f t="shared" si="1"/>
        <v>104.40453374653308</v>
      </c>
      <c r="K24" s="21">
        <f t="shared" si="2"/>
        <v>102.33981460238246</v>
      </c>
      <c r="L24" s="16"/>
      <c r="M24" s="16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</row>
    <row r="25" spans="1:25" ht="21" customHeight="1">
      <c r="A25" s="54" t="s">
        <v>18</v>
      </c>
      <c r="B25" s="64" t="s">
        <v>57</v>
      </c>
      <c r="C25" s="65"/>
      <c r="D25" s="65"/>
      <c r="E25" s="65"/>
      <c r="F25" s="65"/>
      <c r="G25" s="65"/>
      <c r="H25" s="65"/>
      <c r="I25" s="65"/>
      <c r="J25" s="65"/>
      <c r="K25" s="66"/>
      <c r="L25" s="16"/>
      <c r="M25" s="16"/>
      <c r="W25" s="5"/>
      <c r="X25" s="5"/>
      <c r="Y25" s="5"/>
    </row>
    <row r="26" spans="1:125" s="6" customFormat="1" ht="21" customHeight="1">
      <c r="A26" s="31">
        <v>1</v>
      </c>
      <c r="B26" s="20" t="s">
        <v>46</v>
      </c>
      <c r="C26" s="21">
        <v>100.68454512090405</v>
      </c>
      <c r="D26" s="21">
        <v>104.36071917880155</v>
      </c>
      <c r="E26" s="21">
        <v>109.53268645957955</v>
      </c>
      <c r="F26" s="21">
        <v>100.49875464692066</v>
      </c>
      <c r="G26" s="21">
        <v>104.44834831426459</v>
      </c>
      <c r="H26" s="21">
        <v>95.14694274518536</v>
      </c>
      <c r="I26" s="21">
        <f t="shared" si="0"/>
        <v>100.59164988391235</v>
      </c>
      <c r="J26" s="21">
        <f t="shared" si="1"/>
        <v>104.40453374653308</v>
      </c>
      <c r="K26" s="21">
        <f t="shared" si="2"/>
        <v>102.33981460238246</v>
      </c>
      <c r="L26" s="16"/>
      <c r="M26" s="1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</row>
    <row r="27" spans="1:125" s="7" customFormat="1" ht="21" customHeight="1">
      <c r="A27" s="33">
        <v>2</v>
      </c>
      <c r="B27" s="20" t="s">
        <v>19</v>
      </c>
      <c r="C27" s="21">
        <v>104.69568030809012</v>
      </c>
      <c r="D27" s="21">
        <v>104.36071917880155</v>
      </c>
      <c r="E27" s="21">
        <v>109.53268645957955</v>
      </c>
      <c r="F27" s="21">
        <v>103.10516967700595</v>
      </c>
      <c r="G27" s="21">
        <v>104.44834831426459</v>
      </c>
      <c r="H27" s="21">
        <v>95.14694274518536</v>
      </c>
      <c r="I27" s="21">
        <f t="shared" si="0"/>
        <v>103.90042499254804</v>
      </c>
      <c r="J27" s="21">
        <f t="shared" si="1"/>
        <v>104.40453374653308</v>
      </c>
      <c r="K27" s="21">
        <f t="shared" si="2"/>
        <v>102.33981460238246</v>
      </c>
      <c r="L27" s="16"/>
      <c r="M27" s="1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</row>
    <row r="28" spans="1:125" s="9" customFormat="1" ht="21" customHeight="1">
      <c r="A28" s="31">
        <v>3</v>
      </c>
      <c r="B28" s="20" t="s">
        <v>47</v>
      </c>
      <c r="C28" s="21">
        <v>105.01684811315802</v>
      </c>
      <c r="D28" s="21">
        <v>104.36071917880155</v>
      </c>
      <c r="E28" s="21">
        <v>109.53268645957955</v>
      </c>
      <c r="F28" s="21">
        <v>103.19371051783627</v>
      </c>
      <c r="G28" s="21">
        <v>104.44834831426459</v>
      </c>
      <c r="H28" s="21">
        <v>95.14694274518536</v>
      </c>
      <c r="I28" s="21">
        <f t="shared" si="0"/>
        <v>104.10527931549714</v>
      </c>
      <c r="J28" s="21">
        <f t="shared" si="1"/>
        <v>104.40453374653308</v>
      </c>
      <c r="K28" s="21">
        <f t="shared" si="2"/>
        <v>102.33981460238246</v>
      </c>
      <c r="L28" s="16"/>
      <c r="M28" s="16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</row>
    <row r="29" spans="1:25" ht="32.25" customHeight="1">
      <c r="A29" s="56">
        <v>4</v>
      </c>
      <c r="B29" s="72" t="s">
        <v>6</v>
      </c>
      <c r="C29" s="73">
        <v>113.40763811745067</v>
      </c>
      <c r="D29" s="28">
        <v>104.36071917880155</v>
      </c>
      <c r="E29" s="28">
        <v>109.53268645957955</v>
      </c>
      <c r="F29" s="28">
        <v>110.27308988340303</v>
      </c>
      <c r="G29" s="28">
        <v>104.44834831426459</v>
      </c>
      <c r="H29" s="28">
        <v>95.14694274518536</v>
      </c>
      <c r="I29" s="28">
        <f t="shared" si="0"/>
        <v>111.84036400042686</v>
      </c>
      <c r="J29" s="28">
        <f t="shared" si="1"/>
        <v>104.40453374653308</v>
      </c>
      <c r="K29" s="28">
        <f t="shared" si="2"/>
        <v>102.33981460238246</v>
      </c>
      <c r="W29" s="5"/>
      <c r="X29" s="5"/>
      <c r="Y29" s="5"/>
    </row>
    <row r="30" spans="23:25" ht="21" customHeight="1">
      <c r="W30" s="5"/>
      <c r="X30" s="5"/>
      <c r="Y30" s="5"/>
    </row>
    <row r="31" spans="23:25" ht="21" customHeight="1">
      <c r="W31" s="5"/>
      <c r="X31" s="5"/>
      <c r="Y31" s="5"/>
    </row>
    <row r="32" spans="23:25" ht="21" customHeight="1">
      <c r="W32" s="5"/>
      <c r="X32" s="5"/>
      <c r="Y32" s="5"/>
    </row>
  </sheetData>
  <sheetProtection/>
  <mergeCells count="9">
    <mergeCell ref="B21:K21"/>
    <mergeCell ref="A1:K1"/>
    <mergeCell ref="A2:K2"/>
    <mergeCell ref="A3:K3"/>
    <mergeCell ref="A5:A6"/>
    <mergeCell ref="B5:B6"/>
    <mergeCell ref="C5:E5"/>
    <mergeCell ref="F5:H5"/>
    <mergeCell ref="I5:K5"/>
  </mergeCells>
  <printOptions/>
  <pageMargins left="2.1" right="0.25" top="1" bottom="0.25" header="0.3" footer="0.3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N19"/>
  <sheetViews>
    <sheetView tabSelected="1" zoomScale="85" zoomScaleNormal="85" zoomScalePageLayoutView="0" workbookViewId="0" topLeftCell="A1">
      <selection activeCell="A3" sqref="A3:E3"/>
    </sheetView>
  </sheetViews>
  <sheetFormatPr defaultColWidth="9.140625" defaultRowHeight="15"/>
  <cols>
    <col min="1" max="1" width="5.7109375" style="0" customWidth="1"/>
    <col min="2" max="2" width="40.7109375" style="0" customWidth="1"/>
    <col min="3" max="5" width="13.7109375" style="0" customWidth="1"/>
    <col min="6" max="6" width="12.28125" style="0" customWidth="1"/>
    <col min="7" max="7" width="24.00390625" style="0" customWidth="1"/>
    <col min="8" max="8" width="18.28125" style="0" customWidth="1"/>
    <col min="9" max="9" width="15.00390625" style="0" customWidth="1"/>
    <col min="10" max="10" width="18.28125" style="0" customWidth="1"/>
    <col min="12" max="12" width="18.28125" style="0" customWidth="1"/>
  </cols>
  <sheetData>
    <row r="1" spans="1:5" ht="21" customHeight="1">
      <c r="A1" s="106" t="s">
        <v>63</v>
      </c>
      <c r="B1" s="106"/>
      <c r="C1" s="106"/>
      <c r="D1" s="106"/>
      <c r="E1" s="106"/>
    </row>
    <row r="2" spans="1:5" ht="21" customHeight="1">
      <c r="A2" s="90" t="s">
        <v>62</v>
      </c>
      <c r="B2" s="90"/>
      <c r="C2" s="90"/>
      <c r="D2" s="90"/>
      <c r="E2" s="90"/>
    </row>
    <row r="3" spans="1:5" ht="21" customHeight="1">
      <c r="A3" s="90" t="s">
        <v>50</v>
      </c>
      <c r="B3" s="90"/>
      <c r="C3" s="90"/>
      <c r="D3" s="90"/>
      <c r="E3" s="90"/>
    </row>
    <row r="4" spans="1:5" ht="21" customHeight="1">
      <c r="A4" s="18"/>
      <c r="B4" s="18"/>
      <c r="C4" s="18"/>
      <c r="D4" s="18"/>
      <c r="E4" s="18" t="s">
        <v>32</v>
      </c>
    </row>
    <row r="5" spans="1:5" ht="21" customHeight="1">
      <c r="A5" s="54" t="s">
        <v>1</v>
      </c>
      <c r="B5" s="54" t="s">
        <v>33</v>
      </c>
      <c r="C5" s="19" t="s">
        <v>39</v>
      </c>
      <c r="D5" s="19" t="s">
        <v>40</v>
      </c>
      <c r="E5" s="79" t="s">
        <v>41</v>
      </c>
    </row>
    <row r="6" spans="1:5" ht="21" customHeight="1">
      <c r="A6" s="75">
        <v>1</v>
      </c>
      <c r="B6" s="77" t="s">
        <v>23</v>
      </c>
      <c r="C6" s="81">
        <v>105.40010582339943</v>
      </c>
      <c r="D6" s="81">
        <v>99.73983227558757</v>
      </c>
      <c r="E6" s="81">
        <f>(C6+D6)/2</f>
        <v>102.5699690494935</v>
      </c>
    </row>
    <row r="7" spans="1:130" s="2" customFormat="1" ht="21" customHeight="1">
      <c r="A7" s="74">
        <v>2</v>
      </c>
      <c r="B7" s="78" t="s">
        <v>24</v>
      </c>
      <c r="C7" s="21">
        <v>94.69979296066253</v>
      </c>
      <c r="D7" s="21">
        <v>100.15386990265138</v>
      </c>
      <c r="E7" s="21">
        <f aca="true" t="shared" si="0" ref="E7:E18">(C7+D7)/2</f>
        <v>97.42683143165695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</row>
    <row r="8" spans="1:130" s="3" customFormat="1" ht="21" customHeight="1">
      <c r="A8" s="74">
        <v>3</v>
      </c>
      <c r="B8" s="78" t="s">
        <v>25</v>
      </c>
      <c r="C8" s="21">
        <v>100.37360131259028</v>
      </c>
      <c r="D8" s="21">
        <v>100</v>
      </c>
      <c r="E8" s="21">
        <f t="shared" si="0"/>
        <v>100.18680065629513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</row>
    <row r="9" spans="1:130" s="3" customFormat="1" ht="21" customHeight="1">
      <c r="A9" s="74">
        <v>4</v>
      </c>
      <c r="B9" s="78" t="s">
        <v>26</v>
      </c>
      <c r="C9" s="21">
        <v>100</v>
      </c>
      <c r="D9" s="21">
        <v>100</v>
      </c>
      <c r="E9" s="21">
        <f t="shared" si="0"/>
        <v>100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</row>
    <row r="10" spans="1:130" s="3" customFormat="1" ht="21" customHeight="1">
      <c r="A10" s="74">
        <v>5</v>
      </c>
      <c r="B10" s="78" t="s">
        <v>27</v>
      </c>
      <c r="C10" s="21">
        <v>100</v>
      </c>
      <c r="D10" s="21">
        <v>100</v>
      </c>
      <c r="E10" s="21">
        <f t="shared" si="0"/>
        <v>100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</row>
    <row r="11" spans="1:130" s="3" customFormat="1" ht="21" customHeight="1">
      <c r="A11" s="74">
        <v>6</v>
      </c>
      <c r="B11" s="78" t="s">
        <v>28</v>
      </c>
      <c r="C11" s="21">
        <v>100.01627339300244</v>
      </c>
      <c r="D11" s="21">
        <v>99.54348820033061</v>
      </c>
      <c r="E11" s="21">
        <f t="shared" si="0"/>
        <v>99.77988079666653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</row>
    <row r="12" spans="1:130" s="3" customFormat="1" ht="21" customHeight="1">
      <c r="A12" s="74">
        <v>7</v>
      </c>
      <c r="B12" s="78" t="s">
        <v>29</v>
      </c>
      <c r="C12" s="21">
        <v>118.35029210353228</v>
      </c>
      <c r="D12" s="21">
        <v>114.44237228841216</v>
      </c>
      <c r="E12" s="21">
        <f t="shared" si="0"/>
        <v>116.39633219597222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</row>
    <row r="13" spans="1:130" s="3" customFormat="1" ht="21" customHeight="1">
      <c r="A13" s="74">
        <v>8</v>
      </c>
      <c r="B13" s="78" t="s">
        <v>31</v>
      </c>
      <c r="C13" s="21">
        <v>109.58138325533021</v>
      </c>
      <c r="D13" s="21">
        <v>109.58138325533021</v>
      </c>
      <c r="E13" s="21">
        <f t="shared" si="0"/>
        <v>109.58138325533021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1:130" s="3" customFormat="1" ht="21" customHeight="1">
      <c r="A14" s="74">
        <v>9</v>
      </c>
      <c r="B14" s="78" t="s">
        <v>30</v>
      </c>
      <c r="C14" s="21">
        <v>100.1418785098944</v>
      </c>
      <c r="D14" s="21">
        <v>100.24063808880169</v>
      </c>
      <c r="E14" s="21">
        <f t="shared" si="0"/>
        <v>100.19125829934805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1:130" s="3" customFormat="1" ht="21" customHeight="1">
      <c r="A15" s="74">
        <v>10</v>
      </c>
      <c r="B15" s="78" t="s">
        <v>58</v>
      </c>
      <c r="C15" s="21">
        <v>100</v>
      </c>
      <c r="D15" s="21">
        <v>100</v>
      </c>
      <c r="E15" s="21">
        <f t="shared" si="0"/>
        <v>100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</row>
    <row r="16" spans="1:130" s="3" customFormat="1" ht="21" customHeight="1">
      <c r="A16" s="74">
        <v>11</v>
      </c>
      <c r="B16" s="78" t="s">
        <v>59</v>
      </c>
      <c r="C16" s="21">
        <v>111.49088173217127</v>
      </c>
      <c r="D16" s="21">
        <v>111.49088173217127</v>
      </c>
      <c r="E16" s="21">
        <f t="shared" si="0"/>
        <v>111.49088173217127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</row>
    <row r="17" spans="1:123" s="3" customFormat="1" ht="21" customHeight="1">
      <c r="A17" s="74">
        <v>12</v>
      </c>
      <c r="B17" s="78" t="s">
        <v>60</v>
      </c>
      <c r="C17" s="21">
        <v>100.21722285031949</v>
      </c>
      <c r="D17" s="21">
        <v>100.21722285031949</v>
      </c>
      <c r="E17" s="21">
        <f t="shared" si="0"/>
        <v>100.21722285031949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</row>
    <row r="18" spans="1:123" s="3" customFormat="1" ht="21" customHeight="1">
      <c r="A18" s="76">
        <v>13</v>
      </c>
      <c r="B18" s="80" t="s">
        <v>61</v>
      </c>
      <c r="C18" s="28">
        <v>100</v>
      </c>
      <c r="D18" s="28">
        <v>100</v>
      </c>
      <c r="E18" s="28">
        <f t="shared" si="0"/>
        <v>100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</row>
    <row r="19" spans="1:144" s="4" customFormat="1" ht="21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</row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17.25" customHeight="1"/>
    <row r="27" ht="14.25" customHeight="1"/>
  </sheetData>
  <sheetProtection/>
  <mergeCells count="3">
    <mergeCell ref="A1:E1"/>
    <mergeCell ref="A2:E2"/>
    <mergeCell ref="A3:E3"/>
  </mergeCells>
  <printOptions/>
  <pageMargins left="0.75" right="0.25" top="1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cuongvktxd</dc:creator>
  <cp:keywords/>
  <dc:description/>
  <cp:lastModifiedBy>ADMIN</cp:lastModifiedBy>
  <cp:lastPrinted>2021-04-20T06:35:27Z</cp:lastPrinted>
  <dcterms:created xsi:type="dcterms:W3CDTF">2015-04-06T03:52:35Z</dcterms:created>
  <dcterms:modified xsi:type="dcterms:W3CDTF">2021-04-20T10:47:21Z</dcterms:modified>
  <cp:category/>
  <cp:version/>
  <cp:contentType/>
  <cp:contentStatus/>
</cp:coreProperties>
</file>